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r_c4033dgr\2023\Control de documentos\"/>
    </mc:Choice>
  </mc:AlternateContent>
  <xr:revisionPtr revIDLastSave="0" documentId="8_{5149C97A-D82F-488C-AE2C-DFF0558A9F23}" xr6:coauthVersionLast="36" xr6:coauthVersionMax="36" xr10:uidLastSave="{00000000-0000-0000-0000-000000000000}"/>
  <bookViews>
    <workbookView xWindow="0" yWindow="0" windowWidth="28800" windowHeight="12375" xr2:uid="{F3E9DC5C-5655-4BF3-91C7-A15A0F1B4608}"/>
  </bookViews>
  <sheets>
    <sheet name="F_7_5_1_01_" sheetId="1" r:id="rId1"/>
    <sheet name="INSTRUCTIVO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" i="1" l="1"/>
  <c r="M32" i="1"/>
  <c r="M29" i="1"/>
  <c r="K23" i="1"/>
  <c r="F23" i="1"/>
  <c r="M23" i="1" s="1"/>
  <c r="K19" i="1"/>
  <c r="F19" i="1"/>
  <c r="M19" i="1" s="1"/>
  <c r="K15" i="1"/>
  <c r="F15" i="1"/>
  <c r="M15" i="1" s="1"/>
  <c r="L9" i="1"/>
  <c r="F40" i="1" l="1"/>
  <c r="L41" i="1" s="1"/>
  <c r="F43" i="1"/>
  <c r="L44" i="1" s="1"/>
  <c r="F46" i="1"/>
  <c r="L47" i="1" s="1"/>
</calcChain>
</file>

<file path=xl/sharedStrings.xml><?xml version="1.0" encoding="utf-8"?>
<sst xmlns="http://schemas.openxmlformats.org/spreadsheetml/2006/main" count="70" uniqueCount="34">
  <si>
    <t>SUBGERENCIA DE IDS:</t>
  </si>
  <si>
    <t>MES-AÑO:</t>
  </si>
  <si>
    <t>INDICADOR DE DISPONIBILIDAD</t>
  </si>
  <si>
    <t>SISTEMA DE MEDICION</t>
  </si>
  <si>
    <t>Tiempo Total de No-FUNCIONAMIENTO</t>
  </si>
  <si>
    <t>hrs.</t>
  </si>
  <si>
    <t>ID=(Tiempo Real de FUNCIONAMIENTO</t>
  </si>
  <si>
    <r>
      <t xml:space="preserve">hrs.) (100) </t>
    </r>
    <r>
      <rPr>
        <b/>
        <sz val="14"/>
        <color rgb="FF000000"/>
        <rFont val="Arial1"/>
        <charset val="1"/>
      </rPr>
      <t>/</t>
    </r>
    <r>
      <rPr>
        <b/>
        <sz val="11"/>
        <color rgb="FF000000"/>
        <rFont val="Arial1"/>
        <charset val="1"/>
      </rPr>
      <t xml:space="preserve"> (</t>
    </r>
    <r>
      <rPr>
        <b/>
        <sz val="10"/>
        <color rgb="FF000000"/>
        <rFont val="Arial1"/>
        <charset val="1"/>
      </rPr>
      <t xml:space="preserve">Tiempo ESPEC. </t>
    </r>
    <r>
      <rPr>
        <b/>
        <sz val="11"/>
        <color rgb="FF000000"/>
        <rFont val="Arial1"/>
        <charset val="1"/>
      </rPr>
      <t xml:space="preserve"> </t>
    </r>
  </si>
  <si>
    <t>hrs.) =</t>
  </si>
  <si>
    <t>%</t>
  </si>
  <si>
    <t>SISTEMA DE COMUNICACIONES</t>
  </si>
  <si>
    <t>SISTEMA DE CALIBRACION</t>
  </si>
  <si>
    <r>
      <t>hrs.) (100)</t>
    </r>
    <r>
      <rPr>
        <b/>
        <sz val="14"/>
        <color rgb="FF000000"/>
        <rFont val="Arial1"/>
        <charset val="1"/>
      </rPr>
      <t xml:space="preserve"> /</t>
    </r>
    <r>
      <rPr>
        <b/>
        <sz val="11"/>
        <color rgb="FF000000"/>
        <rFont val="Arial1"/>
        <charset val="1"/>
      </rPr>
      <t xml:space="preserve"> (</t>
    </r>
    <r>
      <rPr>
        <b/>
        <sz val="10"/>
        <color rgb="FF000000"/>
        <rFont val="Arial1"/>
        <charset val="1"/>
      </rPr>
      <t xml:space="preserve">Tiempo ESPEC. </t>
    </r>
    <r>
      <rPr>
        <b/>
        <sz val="11"/>
        <color rgb="FF000000"/>
        <rFont val="Arial1"/>
        <charset val="1"/>
      </rPr>
      <t xml:space="preserve"> </t>
    </r>
  </si>
  <si>
    <t>INDICADOR DE MANTENIMIENTO PREVENTIVO</t>
  </si>
  <si>
    <t>IM = (No.M. Preventivos Realizados</t>
  </si>
  <si>
    <r>
      <t xml:space="preserve">)(100) </t>
    </r>
    <r>
      <rPr>
        <b/>
        <sz val="14"/>
        <color rgb="FF000000"/>
        <rFont val="Arial1"/>
        <charset val="1"/>
      </rPr>
      <t>/</t>
    </r>
    <r>
      <rPr>
        <b/>
        <sz val="11"/>
        <color rgb="FF000000"/>
        <rFont val="Arial1"/>
        <charset val="1"/>
      </rPr>
      <t xml:space="preserve"> ( No.M. Preventivos Programados</t>
    </r>
  </si>
  <si>
    <t>) =</t>
  </si>
  <si>
    <t>IM =</t>
  </si>
  <si>
    <t>INDICADOR DE CONFIABILIDAD</t>
  </si>
  <si>
    <t>TPEF=(Tiempo real de funcionamiento</t>
  </si>
  <si>
    <r>
      <t xml:space="preserve">hrs.) </t>
    </r>
    <r>
      <rPr>
        <b/>
        <sz val="14"/>
        <color rgb="FF000000"/>
        <rFont val="Arial1"/>
        <charset val="1"/>
      </rPr>
      <t>/</t>
    </r>
    <r>
      <rPr>
        <b/>
        <sz val="11"/>
        <color rgb="FF000000"/>
        <rFont val="Arial1"/>
        <charset val="1"/>
      </rPr>
      <t xml:space="preserve"> (Numero  de Fallas  </t>
    </r>
  </si>
  <si>
    <t xml:space="preserve">) </t>
  </si>
  <si>
    <t>INDICE CONFIABILIDAD=</t>
  </si>
  <si>
    <r>
      <t>IC = 100 e</t>
    </r>
    <r>
      <rPr>
        <b/>
        <vertAlign val="superscript"/>
        <sz val="16"/>
        <color rgb="FF000000"/>
        <rFont val="Montserrat"/>
      </rPr>
      <t>-T/TPEF</t>
    </r>
  </si>
  <si>
    <r>
      <t>DONDE</t>
    </r>
    <r>
      <rPr>
        <b/>
        <sz val="11"/>
        <color rgb="FF000000"/>
        <rFont val="Arial1"/>
      </rPr>
      <t xml:space="preserve"> T</t>
    </r>
    <r>
      <rPr>
        <sz val="11"/>
        <color theme="1"/>
        <rFont val="Calibri"/>
        <family val="2"/>
        <scheme val="minor"/>
      </rPr>
      <t xml:space="preserve"> ES UN PERIODO 24 HRS</t>
    </r>
  </si>
  <si>
    <t>(MOIDS PAG. 48)</t>
  </si>
  <si>
    <t>MP C00 PR03 P00-F17</t>
  </si>
  <si>
    <t>INSTRUCTIVO</t>
  </si>
  <si>
    <t>1. TOMAR COMO BASE LA INFORMACIÓN DE LOS REPORTES MENSUALES DE:</t>
  </si>
  <si>
    <t>COMUNICACIONES , RADIOAYUDAS PARA LA NAVEGACIÓN,  VIGILANCIA ATS Y SISTEMA DE GESTION ATM</t>
  </si>
  <si>
    <t>2. LLENAR SOLO LOS ESPACIOS EN BLANCO YA QUE LOS SOMBREADOS CONTIENEN FÓRMULAS.</t>
  </si>
  <si>
    <r>
      <t xml:space="preserve">3. EL INDICE DE CONFIBILIDAD ES EL ESTABLECIDO EN EL ANEXO 10, SI SE REQUIERE VERIFICAR LA DISPONIBILIDAD POR EQUIPO SE TIENE EL REPORTE MENSUAL DE CADA ESPECIALIDAD MENCIONADA. </t>
    </r>
    <r>
      <rPr>
        <b/>
        <sz val="11"/>
        <color rgb="FF000000"/>
        <rFont val="Arial1"/>
      </rPr>
      <t>MP-C00-PR03-P00-F07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</si>
  <si>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4. PARA SACAR EL REPORTE QUE SE ENVIARÁ EN PDF, POR LO QUE UNA VEZ LLENADO SE EXPORTARÁ A PDF, PULSANDO LA SEJA DE </t>
    </r>
    <r>
      <rPr>
        <b/>
        <sz val="11"/>
        <color rgb="FF000000"/>
        <rFont val="Arial1"/>
      </rPr>
      <t xml:space="preserve">ARCHIVO </t>
    </r>
    <r>
      <rPr>
        <sz val="11"/>
        <color rgb="FF000000"/>
        <rFont val="Arial1"/>
      </rPr>
      <t xml:space="preserve">Y ESCOGIENDO LA OPCIÓN </t>
    </r>
    <r>
      <rPr>
        <b/>
        <sz val="11"/>
        <color rgb="FF000000"/>
        <rFont val="Arial1"/>
      </rPr>
      <t>EXPORTAR</t>
    </r>
    <r>
      <rPr>
        <sz val="11"/>
        <color rgb="FF000000"/>
        <rFont val="Arial1"/>
      </rPr>
      <t xml:space="preserve"> SELECCIONANDO LO MOSTRADO EN EL SIGUIENTE RECUADRO:</t>
    </r>
  </si>
  <si>
    <t xml:space="preserve">Nombre: JEFE DE INGENIERIA DE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</si>
</sst>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m/d/yyyy"/>
    <numFmt numFmtId="166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1"/>
      <charset val="1"/>
    </font>
    <font>
      <b/>
      <sz val="10"/>
      <color rgb="FF000000"/>
      <name val="Arial1"/>
      <charset val="1"/>
    </font>
    <font>
      <sz val="11"/>
      <color theme="0"/>
      <name val="Arial1"/>
    </font>
    <font>
      <b/>
      <sz val="12"/>
      <color rgb="FF000000"/>
      <name val="Arial1"/>
      <charset val="1"/>
    </font>
    <font>
      <sz val="8"/>
      <color rgb="FFFFFFFF"/>
      <name val="Arial1"/>
      <charset val="1"/>
    </font>
    <font>
      <sz val="12"/>
      <color rgb="FF000000"/>
      <name val="Arial1"/>
      <charset val="1"/>
    </font>
    <font>
      <b/>
      <sz val="14"/>
      <color rgb="FF000000"/>
      <name val="Arial1"/>
      <charset val="1"/>
    </font>
    <font>
      <b/>
      <sz val="16"/>
      <color rgb="FF000000"/>
      <name val="Montserrat"/>
    </font>
    <font>
      <b/>
      <vertAlign val="superscript"/>
      <sz val="16"/>
      <color rgb="FF000000"/>
      <name val="Montserrat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ial1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rgb="FFFFFFCC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73">
    <xf numFmtId="0" fontId="0" fillId="0" borderId="0" xfId="0"/>
    <xf numFmtId="0" fontId="0" fillId="2" borderId="0" xfId="0" applyFill="1"/>
    <xf numFmtId="0" fontId="0" fillId="0" borderId="0" xfId="0" applyAlignment="1"/>
    <xf numFmtId="0" fontId="2" fillId="2" borderId="0" xfId="0" applyFont="1" applyFill="1" applyAlignment="1" applyProtection="1">
      <alignment horizontal="right"/>
    </xf>
    <xf numFmtId="164" fontId="2" fillId="2" borderId="0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/>
    <xf numFmtId="0" fontId="4" fillId="3" borderId="0" xfId="0" applyFont="1" applyFill="1"/>
    <xf numFmtId="164" fontId="3" fillId="2" borderId="0" xfId="0" applyNumberFormat="1" applyFont="1" applyFill="1" applyAlignment="1"/>
    <xf numFmtId="0" fontId="5" fillId="2" borderId="0" xfId="0" applyFont="1" applyFill="1"/>
    <xf numFmtId="165" fontId="6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/>
    <xf numFmtId="0" fontId="2" fillId="2" borderId="0" xfId="0" applyFont="1" applyFill="1"/>
    <xf numFmtId="0" fontId="7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9" fontId="0" fillId="2" borderId="0" xfId="0" applyNumberFormat="1" applyFill="1" applyAlignment="1">
      <alignment horizontal="left" vertical="center"/>
    </xf>
    <xf numFmtId="2" fontId="0" fillId="2" borderId="0" xfId="0" applyNumberFormat="1" applyFill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66" fontId="5" fillId="6" borderId="1" xfId="0" applyNumberFormat="1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/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0" xfId="0" applyNumberFormat="1" applyFont="1" applyFill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5" fillId="6" borderId="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/>
    <xf numFmtId="2" fontId="5" fillId="0" borderId="0" xfId="0" applyNumberFormat="1" applyFont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2" borderId="1" xfId="0" applyFill="1" applyBorder="1"/>
    <xf numFmtId="0" fontId="0" fillId="2" borderId="0" xfId="0" applyFill="1" applyBorder="1"/>
    <xf numFmtId="0" fontId="5" fillId="2" borderId="0" xfId="0" applyFont="1" applyFill="1" applyAlignment="1">
      <alignment horizontal="right"/>
    </xf>
    <xf numFmtId="0" fontId="11" fillId="0" borderId="0" xfId="2" applyFont="1"/>
    <xf numFmtId="0" fontId="13" fillId="0" borderId="0" xfId="2"/>
    <xf numFmtId="0" fontId="2" fillId="2" borderId="0" xfId="0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/>
    <xf numFmtId="0" fontId="5" fillId="4" borderId="2" xfId="0" applyFont="1" applyFill="1" applyBorder="1" applyAlignment="1">
      <alignment horizontal="center"/>
    </xf>
    <xf numFmtId="2" fontId="7" fillId="5" borderId="1" xfId="0" applyNumberFormat="1" applyFont="1" applyFill="1" applyBorder="1" applyAlignment="1">
      <alignment horizontal="center" vertical="center"/>
    </xf>
    <xf numFmtId="9" fontId="2" fillId="5" borderId="1" xfId="1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0" xfId="0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6" fontId="7" fillId="2" borderId="1" xfId="0" applyNumberFormat="1" applyFont="1" applyFill="1" applyBorder="1" applyAlignment="1" applyProtection="1">
      <alignment horizontal="center" vertical="center"/>
      <protection locked="0"/>
    </xf>
    <xf numFmtId="166" fontId="7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13" fillId="0" borderId="0" xfId="2" applyAlignment="1"/>
    <xf numFmtId="0" fontId="13" fillId="0" borderId="0" xfId="2" applyAlignment="1">
      <alignment horizontal="center" wrapText="1"/>
    </xf>
    <xf numFmtId="0" fontId="13" fillId="0" borderId="0" xfId="2" applyAlignment="1">
      <alignment horizontal="left" wrapText="1"/>
    </xf>
  </cellXfs>
  <cellStyles count="3">
    <cellStyle name="Normal" xfId="0" builtinId="0"/>
    <cellStyle name="Normal 2" xfId="2" xr:uid="{7BB06502-9566-4CF7-9AF7-0428D49E359A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135000</xdr:colOff>
      <xdr:row>0</xdr:row>
      <xdr:rowOff>0</xdr:rowOff>
    </xdr:from>
    <xdr:to>
      <xdr:col>1</xdr:col>
      <xdr:colOff>560355</xdr:colOff>
      <xdr:row>4</xdr:row>
      <xdr:rowOff>124260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F9002FF-F163-4590-9D1B-9F38FE57303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000" y="0"/>
          <a:ext cx="1187355" cy="886260"/>
        </a:xfrm>
        <a:prstGeom prst="rect">
          <a:avLst/>
        </a:prstGeom>
      </xdr:spPr>
    </xdr:pic>
    <xdr:clientData/>
  </xdr:twoCellAnchor>
  <xdr:twoCellAnchor editAs="oneCell">
    <xdr:from>
      <xdr:col>3</xdr:col>
      <xdr:colOff>230400</xdr:colOff>
      <xdr:row>0</xdr:row>
      <xdr:rowOff>127080</xdr:rowOff>
    </xdr:from>
    <xdr:to>
      <xdr:col>8</xdr:col>
      <xdr:colOff>623038</xdr:colOff>
      <xdr:row>3</xdr:row>
      <xdr:rowOff>79785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F9183AE0-73DF-4620-AE1F-58A1D83FF5FD}"/>
            </a:ext>
          </a:extLst>
        </xdr:cNvPr>
        <xdr:cNvSpPr/>
      </xdr:nvSpPr>
      <xdr:spPr>
        <a:xfrm>
          <a:off x="1925850" y="127080"/>
          <a:ext cx="4202638" cy="524205"/>
        </a:xfrm>
        <a:prstGeom prst="rect">
          <a:avLst/>
        </a:prstGeom>
      </xdr:spPr>
      <xdr:txBody>
        <a:bodyPr lIns="0" tIns="46800" rIns="0" bIns="46800"/>
        <a:lstStyle/>
        <a:p>
          <a:pPr algn="r">
            <a:lnSpc>
              <a:spcPct val="100000"/>
            </a:lnSpc>
          </a:pPr>
          <a:r>
            <a:rPr lang="es-MX" sz="1200" b="1">
              <a:solidFill>
                <a:srgbClr val="000000"/>
              </a:solidFill>
              <a:latin typeface="Arial"/>
            </a:rPr>
            <a:t>REPORTE MENSUAL DE INDICADORES DE DESEMPEÑO</a:t>
          </a:r>
          <a:endParaRPr/>
        </a:p>
        <a:p>
          <a:pPr algn="r">
            <a:lnSpc>
              <a:spcPct val="100000"/>
            </a:lnSpc>
          </a:pPr>
          <a:r>
            <a:rPr lang="es-MX" sz="1200" b="1">
              <a:solidFill>
                <a:srgbClr val="000000"/>
              </a:solidFill>
              <a:latin typeface="Arial"/>
            </a:rPr>
            <a:t>DE INGENIERIA DE SERVICIOS</a:t>
          </a:r>
          <a:endParaRPr/>
        </a:p>
        <a:p>
          <a:pPr algn="r">
            <a:lnSpc>
              <a:spcPct val="100000"/>
            </a:lnSpc>
          </a:pPr>
          <a:endParaRPr/>
        </a:p>
        <a:p>
          <a:pPr algn="r">
            <a:lnSpc>
              <a:spcPct val="100000"/>
            </a:lnSpc>
          </a:pP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12</xdr:row>
      <xdr:rowOff>133350</xdr:rowOff>
    </xdr:from>
    <xdr:to>
      <xdr:col>4</xdr:col>
      <xdr:colOff>237692</xdr:colOff>
      <xdr:row>23</xdr:row>
      <xdr:rowOff>75958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9AEEF6-7DA9-4BBA-97E6-7875C3ADC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3790950"/>
          <a:ext cx="3466667" cy="1933333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B4FE-36D4-4136-8713-111EA33BEA4C}">
  <dimension ref="A1:O53"/>
  <sheetViews>
    <sheetView tabSelected="1" view="pageBreakPreview" zoomScale="90" zoomScaleNormal="100" zoomScaleSheetLayoutView="90" workbookViewId="0">
      <selection activeCell="J56" sqref="J56"/>
    </sheetView>
  </sheetViews>
  <sheetFormatPr baseColWidth="10" defaultRowHeight="15"/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64"/>
      <c r="L7" s="64"/>
      <c r="M7" s="1"/>
      <c r="N7" s="1"/>
      <c r="O7" s="1"/>
    </row>
    <row r="8" spans="1:15">
      <c r="A8" s="1"/>
      <c r="B8" s="65" t="s">
        <v>0</v>
      </c>
      <c r="C8" s="65"/>
      <c r="D8" s="65"/>
      <c r="E8" s="66"/>
      <c r="F8" s="66"/>
      <c r="G8" s="66"/>
      <c r="H8" s="66"/>
      <c r="I8" s="66"/>
      <c r="J8" s="2"/>
      <c r="K8" s="3" t="s">
        <v>1</v>
      </c>
      <c r="L8" s="67"/>
      <c r="M8" s="67"/>
      <c r="N8" s="67"/>
      <c r="O8" s="4"/>
    </row>
    <row r="9" spans="1:15">
      <c r="A9" s="1"/>
      <c r="B9" s="5"/>
      <c r="C9" s="6"/>
      <c r="D9" s="6"/>
      <c r="E9" s="7"/>
      <c r="F9" s="8"/>
      <c r="G9" s="8"/>
      <c r="H9" s="8"/>
      <c r="I9" s="8"/>
      <c r="J9" s="9"/>
      <c r="K9" s="3"/>
      <c r="L9" s="10">
        <f>(((EDATE(L8,1)-1)-L8)+1)*24</f>
        <v>744</v>
      </c>
      <c r="M9" s="11"/>
      <c r="N9" s="11"/>
      <c r="O9" s="11"/>
    </row>
    <row r="10" spans="1:15" ht="15.75">
      <c r="A10" s="1"/>
      <c r="B10" s="12"/>
      <c r="C10" s="13">
        <v>40695</v>
      </c>
      <c r="D10" s="1"/>
      <c r="E10" s="1"/>
      <c r="F10" s="14"/>
      <c r="G10" s="12"/>
      <c r="H10" s="9"/>
      <c r="I10" s="9"/>
      <c r="J10" s="12"/>
      <c r="K10" s="15"/>
      <c r="L10" s="9"/>
      <c r="M10" s="1"/>
      <c r="N10" s="1"/>
      <c r="O10" s="1"/>
    </row>
    <row r="11" spans="1:15" ht="15.75">
      <c r="A11" s="1"/>
      <c r="B11" s="63" t="s">
        <v>2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</row>
    <row r="12" spans="1:15" ht="15.75">
      <c r="A12" s="1"/>
      <c r="B12" s="12"/>
      <c r="C12" s="12"/>
      <c r="D12" s="1"/>
      <c r="E12" s="1"/>
      <c r="F12" s="14"/>
      <c r="G12" s="12"/>
      <c r="H12" s="1"/>
      <c r="I12" s="1"/>
      <c r="J12" s="12"/>
      <c r="K12" s="12"/>
      <c r="L12" s="1"/>
      <c r="M12" s="1"/>
      <c r="N12" s="1"/>
      <c r="O12" s="1"/>
    </row>
    <row r="13" spans="1:15" ht="15.75">
      <c r="A13" s="1"/>
      <c r="B13" s="16" t="s">
        <v>3</v>
      </c>
      <c r="C13" s="12"/>
      <c r="D13" s="1"/>
      <c r="E13" s="64"/>
      <c r="F13" s="64"/>
      <c r="G13" s="64"/>
      <c r="H13" s="64"/>
      <c r="I13" s="1"/>
      <c r="J13" s="17"/>
      <c r="K13" s="12"/>
      <c r="L13" s="1"/>
      <c r="M13" s="1"/>
      <c r="N13" s="1"/>
      <c r="O13" s="1"/>
    </row>
    <row r="14" spans="1:15">
      <c r="A14" s="1"/>
      <c r="B14" s="18" t="s">
        <v>4</v>
      </c>
      <c r="C14" s="1"/>
      <c r="D14" s="1"/>
      <c r="E14" s="1"/>
      <c r="F14" s="68"/>
      <c r="G14" s="68"/>
      <c r="H14" s="16" t="s">
        <v>5</v>
      </c>
      <c r="I14" s="1"/>
      <c r="J14" s="1"/>
      <c r="K14" s="1"/>
      <c r="L14" s="1"/>
      <c r="M14" s="1"/>
      <c r="N14" s="1"/>
      <c r="O14" s="1"/>
    </row>
    <row r="15" spans="1:15" ht="18">
      <c r="A15" s="1"/>
      <c r="B15" s="19" t="s">
        <v>6</v>
      </c>
      <c r="C15" s="20"/>
      <c r="D15" s="14"/>
      <c r="E15" s="14"/>
      <c r="F15" s="59" t="str">
        <f>IF($L$8="","",$L$9-F14)</f>
        <v/>
      </c>
      <c r="G15" s="59"/>
      <c r="H15" s="16" t="s">
        <v>7</v>
      </c>
      <c r="I15" s="21"/>
      <c r="J15" s="22"/>
      <c r="K15" s="23" t="str">
        <f>IF($L$8="","",L9)</f>
        <v/>
      </c>
      <c r="L15" s="20" t="s">
        <v>8</v>
      </c>
      <c r="M15" s="24" t="str">
        <f>IF(F15="","",(F15/K15)*100)</f>
        <v/>
      </c>
      <c r="N15" s="16" t="s">
        <v>9</v>
      </c>
      <c r="O15" s="16"/>
    </row>
    <row r="16" spans="1:15" ht="15.75">
      <c r="A16" s="1"/>
      <c r="B16" s="19"/>
      <c r="C16" s="20"/>
      <c r="D16" s="14"/>
      <c r="E16" s="14"/>
      <c r="F16" s="25"/>
      <c r="G16" s="26"/>
      <c r="H16" s="16"/>
      <c r="I16" s="21"/>
      <c r="J16" s="22"/>
      <c r="K16" s="27"/>
      <c r="L16" s="20"/>
      <c r="M16" s="28"/>
      <c r="N16" s="28"/>
      <c r="O16" s="16"/>
    </row>
    <row r="17" spans="1:15">
      <c r="A17" s="1"/>
      <c r="B17" s="16" t="s">
        <v>10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>
      <c r="A18" s="1"/>
      <c r="B18" s="18" t="s">
        <v>4</v>
      </c>
      <c r="C18" s="1"/>
      <c r="D18" s="1"/>
      <c r="E18" s="1"/>
      <c r="F18" s="69"/>
      <c r="G18" s="68"/>
      <c r="H18" s="12" t="s">
        <v>5</v>
      </c>
      <c r="I18" s="1"/>
      <c r="J18" s="1"/>
      <c r="K18" s="1"/>
      <c r="L18" s="1"/>
      <c r="M18" s="1"/>
      <c r="N18" s="1"/>
      <c r="O18" s="1"/>
    </row>
    <row r="19" spans="1:15" ht="18">
      <c r="A19" s="1"/>
      <c r="B19" s="19" t="s">
        <v>6</v>
      </c>
      <c r="C19" s="20"/>
      <c r="D19" s="14"/>
      <c r="E19" s="14"/>
      <c r="F19" s="59" t="str">
        <f>IF($L$8="","",$L$9-F18)</f>
        <v/>
      </c>
      <c r="G19" s="59"/>
      <c r="H19" s="16" t="s">
        <v>7</v>
      </c>
      <c r="I19" s="21"/>
      <c r="J19" s="22"/>
      <c r="K19" s="23" t="str">
        <f>IF($L$8="","",L9)</f>
        <v/>
      </c>
      <c r="L19" s="20" t="s">
        <v>8</v>
      </c>
      <c r="M19" s="24" t="str">
        <f>IF(F19="","",(F19/K19)*100)</f>
        <v/>
      </c>
      <c r="N19" s="16" t="s">
        <v>9</v>
      </c>
      <c r="O19" s="16"/>
    </row>
    <row r="20" spans="1:15" ht="15.75">
      <c r="A20" s="1"/>
      <c r="B20" s="19"/>
      <c r="C20" s="20"/>
      <c r="D20" s="14"/>
      <c r="E20" s="14"/>
      <c r="F20" s="25"/>
      <c r="G20" s="26"/>
      <c r="H20" s="16"/>
      <c r="I20" s="21"/>
      <c r="J20" s="22"/>
      <c r="K20" s="29"/>
      <c r="L20" s="20"/>
      <c r="M20" s="28"/>
      <c r="N20" s="28"/>
      <c r="O20" s="16"/>
    </row>
    <row r="21" spans="1:15">
      <c r="A21" s="1"/>
      <c r="B21" s="16" t="s">
        <v>11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>
      <c r="A22" s="1"/>
      <c r="B22" s="18" t="s">
        <v>4</v>
      </c>
      <c r="C22" s="1"/>
      <c r="D22" s="1"/>
      <c r="E22" s="1"/>
      <c r="F22" s="68"/>
      <c r="G22" s="68"/>
      <c r="H22" s="12" t="s">
        <v>5</v>
      </c>
      <c r="I22" s="1"/>
      <c r="J22" s="1"/>
      <c r="K22" s="1"/>
      <c r="L22" s="1"/>
      <c r="M22" s="1"/>
      <c r="N22" s="1"/>
      <c r="O22" s="1"/>
    </row>
    <row r="23" spans="1:15" ht="18">
      <c r="A23" s="1"/>
      <c r="B23" s="19" t="s">
        <v>6</v>
      </c>
      <c r="C23" s="20"/>
      <c r="D23" s="14"/>
      <c r="E23" s="14"/>
      <c r="F23" s="59" t="str">
        <f>IF($L$8="","",$L$9-F22)</f>
        <v/>
      </c>
      <c r="G23" s="59"/>
      <c r="H23" s="16" t="s">
        <v>12</v>
      </c>
      <c r="I23" s="21"/>
      <c r="J23" s="22"/>
      <c r="K23" s="23" t="str">
        <f>IF($L$8="","",L9)</f>
        <v/>
      </c>
      <c r="L23" s="20" t="s">
        <v>8</v>
      </c>
      <c r="M23" s="24" t="str">
        <f>IF(F23="","",(F23/K23)*100)</f>
        <v/>
      </c>
      <c r="N23" s="16" t="s">
        <v>9</v>
      </c>
      <c r="O23" s="16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>
      <c r="A25" s="1"/>
      <c r="B25" s="63" t="s">
        <v>13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15" ht="15.75">
      <c r="A26" s="1"/>
      <c r="B26" s="12"/>
      <c r="C26" s="12"/>
      <c r="D26" s="1"/>
      <c r="E26" s="1"/>
      <c r="F26" s="14"/>
      <c r="G26" s="12"/>
      <c r="H26" s="1"/>
      <c r="I26" s="1"/>
      <c r="J26" s="12"/>
      <c r="K26" s="12"/>
      <c r="L26" s="1"/>
      <c r="M26" s="1"/>
      <c r="N26" s="1"/>
      <c r="O26" s="1"/>
    </row>
    <row r="27" spans="1:15" ht="15.75">
      <c r="A27" s="1"/>
      <c r="B27" s="16" t="s">
        <v>3</v>
      </c>
      <c r="C27" s="12"/>
      <c r="D27" s="1"/>
      <c r="E27" s="64"/>
      <c r="F27" s="64"/>
      <c r="G27" s="64"/>
      <c r="H27" s="64"/>
      <c r="I27" s="1"/>
      <c r="J27" s="17"/>
      <c r="K27" s="12"/>
      <c r="L27" s="1"/>
      <c r="M27" s="1"/>
      <c r="N27" s="1"/>
      <c r="O27" s="1"/>
    </row>
    <row r="28" spans="1:15" ht="18">
      <c r="A28" s="1"/>
      <c r="B28" s="30" t="s">
        <v>14</v>
      </c>
      <c r="C28" s="9"/>
      <c r="D28" s="9"/>
      <c r="E28" s="9"/>
      <c r="F28" s="56"/>
      <c r="G28" s="56"/>
      <c r="H28" s="57" t="s">
        <v>15</v>
      </c>
      <c r="I28" s="57"/>
      <c r="J28" s="57"/>
      <c r="K28" s="57"/>
      <c r="L28" s="57"/>
      <c r="M28" s="31"/>
      <c r="N28" s="32" t="s">
        <v>16</v>
      </c>
      <c r="O28" s="32"/>
    </row>
    <row r="29" spans="1:15" ht="15.75">
      <c r="A29" s="9"/>
      <c r="B29" s="33"/>
      <c r="C29" s="9"/>
      <c r="D29" s="9"/>
      <c r="E29" s="9"/>
      <c r="F29" s="9"/>
      <c r="G29" s="9"/>
      <c r="H29" s="9"/>
      <c r="I29" s="9"/>
      <c r="J29" s="34"/>
      <c r="K29" s="9"/>
      <c r="L29" s="5" t="s">
        <v>17</v>
      </c>
      <c r="M29" s="35" t="str">
        <f>IF(M28="","",F28/M28*100)</f>
        <v/>
      </c>
      <c r="N29" s="36" t="s">
        <v>9</v>
      </c>
      <c r="O29" s="36"/>
    </row>
    <row r="30" spans="1:15">
      <c r="A30" s="1"/>
      <c r="B30" s="16" t="s">
        <v>10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8">
      <c r="A31" s="1"/>
      <c r="B31" s="30" t="s">
        <v>14</v>
      </c>
      <c r="C31" s="9"/>
      <c r="D31" s="9"/>
      <c r="E31" s="9"/>
      <c r="F31" s="56"/>
      <c r="G31" s="56"/>
      <c r="H31" s="57" t="s">
        <v>15</v>
      </c>
      <c r="I31" s="57"/>
      <c r="J31" s="57"/>
      <c r="K31" s="57"/>
      <c r="L31" s="57"/>
      <c r="M31" s="31"/>
      <c r="N31" s="32" t="s">
        <v>16</v>
      </c>
      <c r="O31" s="32"/>
    </row>
    <row r="32" spans="1:15" ht="15.75">
      <c r="A32" s="9"/>
      <c r="B32" s="33"/>
      <c r="C32" s="9"/>
      <c r="D32" s="9"/>
      <c r="E32" s="9"/>
      <c r="F32" s="9"/>
      <c r="G32" s="1"/>
      <c r="H32" s="1"/>
      <c r="I32" s="1"/>
      <c r="J32" s="34"/>
      <c r="K32" s="1"/>
      <c r="L32" s="5" t="s">
        <v>17</v>
      </c>
      <c r="M32" s="35" t="str">
        <f>IF(M31="","",F31/M31*100)</f>
        <v/>
      </c>
      <c r="N32" s="36" t="s">
        <v>9</v>
      </c>
      <c r="O32" s="36"/>
    </row>
    <row r="33" spans="1:15">
      <c r="A33" s="1"/>
      <c r="B33" s="16" t="s">
        <v>11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8">
      <c r="A34" s="1"/>
      <c r="B34" s="30" t="s">
        <v>14</v>
      </c>
      <c r="C34" s="9"/>
      <c r="D34" s="9"/>
      <c r="E34" s="9"/>
      <c r="F34" s="56"/>
      <c r="G34" s="56"/>
      <c r="H34" s="57" t="s">
        <v>15</v>
      </c>
      <c r="I34" s="57"/>
      <c r="J34" s="57"/>
      <c r="K34" s="57"/>
      <c r="L34" s="57"/>
      <c r="M34" s="31"/>
      <c r="N34" s="32" t="s">
        <v>16</v>
      </c>
      <c r="O34" s="32"/>
    </row>
    <row r="35" spans="1:15" ht="15.75">
      <c r="A35" s="9"/>
      <c r="B35" s="33"/>
      <c r="C35" s="9"/>
      <c r="D35" s="9"/>
      <c r="E35" s="9"/>
      <c r="F35" s="9"/>
      <c r="G35" s="1"/>
      <c r="H35" s="1"/>
      <c r="I35" s="1"/>
      <c r="J35" s="34"/>
      <c r="K35" s="1"/>
      <c r="L35" s="5" t="s">
        <v>17</v>
      </c>
      <c r="M35" s="35" t="str">
        <f>IF(M34="","",F34/M34*100)</f>
        <v/>
      </c>
      <c r="N35" s="36" t="s">
        <v>9</v>
      </c>
      <c r="O35" s="36"/>
    </row>
    <row r="36" spans="1:15" ht="15.75">
      <c r="A36" s="9"/>
      <c r="B36" s="33"/>
      <c r="C36" s="9"/>
      <c r="D36" s="9"/>
      <c r="E36" s="9"/>
      <c r="F36" s="9"/>
      <c r="G36" s="1"/>
      <c r="H36" s="1"/>
      <c r="I36" s="1"/>
      <c r="J36" s="34"/>
      <c r="K36" s="1"/>
      <c r="L36" s="5"/>
      <c r="M36" s="37"/>
      <c r="N36" s="37"/>
      <c r="O36" s="36"/>
    </row>
    <row r="37" spans="1:15" ht="15.75">
      <c r="A37" s="1"/>
      <c r="B37" s="58" t="s">
        <v>18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A39" s="1"/>
      <c r="B39" s="16" t="s">
        <v>3</v>
      </c>
      <c r="C39" s="1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8">
      <c r="A40" s="1"/>
      <c r="B40" s="20" t="s">
        <v>19</v>
      </c>
      <c r="C40" s="20"/>
      <c r="D40" s="14"/>
      <c r="E40" s="14"/>
      <c r="F40" s="59" t="str">
        <f>F15</f>
        <v/>
      </c>
      <c r="G40" s="59"/>
      <c r="H40" s="16" t="s">
        <v>20</v>
      </c>
      <c r="I40" s="21"/>
      <c r="J40" s="22"/>
      <c r="K40" s="38"/>
      <c r="L40" s="32" t="s">
        <v>21</v>
      </c>
      <c r="M40" s="39"/>
      <c r="N40" s="16"/>
      <c r="O40" s="16"/>
    </row>
    <row r="41" spans="1:15">
      <c r="A41" s="9"/>
      <c r="B41" s="40"/>
      <c r="C41" s="41"/>
      <c r="D41" s="42"/>
      <c r="E41" s="43"/>
      <c r="F41" s="43"/>
      <c r="G41" s="5"/>
      <c r="H41" s="33"/>
      <c r="I41" s="33"/>
      <c r="J41" s="2"/>
      <c r="K41" s="5" t="s">
        <v>22</v>
      </c>
      <c r="L41" s="60" t="e">
        <f>EXP(-(24/F40)*K40)</f>
        <v>#VALUE!</v>
      </c>
      <c r="M41" s="60"/>
      <c r="N41" s="16"/>
      <c r="O41" s="9"/>
    </row>
    <row r="42" spans="1:15">
      <c r="A42" s="1"/>
      <c r="B42" s="42" t="s">
        <v>10</v>
      </c>
      <c r="C42" s="44"/>
      <c r="D42" s="44"/>
      <c r="E42" s="36"/>
      <c r="F42" s="45"/>
      <c r="G42" s="22"/>
      <c r="H42" s="22"/>
      <c r="I42" s="14"/>
      <c r="J42" s="9"/>
      <c r="K42" s="1"/>
      <c r="L42" s="1"/>
      <c r="M42" s="1"/>
      <c r="N42" s="1"/>
      <c r="O42" s="1"/>
    </row>
    <row r="43" spans="1:15" ht="18">
      <c r="A43" s="1"/>
      <c r="B43" s="20" t="s">
        <v>19</v>
      </c>
      <c r="C43" s="20"/>
      <c r="D43" s="14"/>
      <c r="E43" s="14"/>
      <c r="F43" s="59" t="str">
        <f>F19</f>
        <v/>
      </c>
      <c r="G43" s="59"/>
      <c r="H43" s="16" t="s">
        <v>20</v>
      </c>
      <c r="I43" s="21"/>
      <c r="J43" s="22"/>
      <c r="K43" s="46"/>
      <c r="L43" s="20" t="s">
        <v>21</v>
      </c>
      <c r="M43" s="39"/>
      <c r="N43" s="1"/>
      <c r="O43" s="16"/>
    </row>
    <row r="44" spans="1:15">
      <c r="A44" s="9"/>
      <c r="B44" s="40"/>
      <c r="C44" s="41"/>
      <c r="D44" s="42"/>
      <c r="E44" s="43"/>
      <c r="F44" s="43"/>
      <c r="G44" s="5"/>
      <c r="H44" s="33"/>
      <c r="I44" s="33"/>
      <c r="J44" s="2"/>
      <c r="K44" s="5" t="s">
        <v>22</v>
      </c>
      <c r="L44" s="60" t="e">
        <f>EXP(-(24/F43)*K43)</f>
        <v>#VALUE!</v>
      </c>
      <c r="M44" s="60"/>
      <c r="N44" s="16"/>
      <c r="O44" s="9"/>
    </row>
    <row r="45" spans="1:15">
      <c r="A45" s="1"/>
      <c r="B45" s="42" t="s">
        <v>11</v>
      </c>
      <c r="C45" s="44"/>
      <c r="D45" s="44"/>
      <c r="E45" s="36"/>
      <c r="F45" s="45"/>
      <c r="G45" s="22"/>
      <c r="H45" s="22"/>
      <c r="I45" s="14"/>
      <c r="J45" s="9"/>
      <c r="K45" s="1"/>
      <c r="L45" s="1"/>
      <c r="M45" s="1"/>
      <c r="N45" s="1"/>
      <c r="O45" s="1"/>
    </row>
    <row r="46" spans="1:15" ht="18">
      <c r="A46" s="1"/>
      <c r="B46" s="20" t="s">
        <v>19</v>
      </c>
      <c r="C46" s="20"/>
      <c r="D46" s="14"/>
      <c r="E46" s="14"/>
      <c r="F46" s="59" t="str">
        <f>F23</f>
        <v/>
      </c>
      <c r="G46" s="59"/>
      <c r="H46" s="16" t="s">
        <v>20</v>
      </c>
      <c r="I46" s="21"/>
      <c r="J46" s="22"/>
      <c r="K46" s="46"/>
      <c r="L46" s="20" t="s">
        <v>21</v>
      </c>
      <c r="M46" s="1"/>
      <c r="N46" s="1"/>
      <c r="O46" s="16"/>
    </row>
    <row r="47" spans="1:15">
      <c r="A47" s="9"/>
      <c r="B47" s="40"/>
      <c r="C47" s="1"/>
      <c r="D47" s="42"/>
      <c r="E47" s="43"/>
      <c r="F47" s="43"/>
      <c r="G47" s="5"/>
      <c r="H47" s="33"/>
      <c r="I47" s="33"/>
      <c r="J47" s="2"/>
      <c r="K47" s="5" t="s">
        <v>22</v>
      </c>
      <c r="L47" s="60" t="e">
        <f>EXP(-(24/F46)*K46)</f>
        <v>#VALUE!</v>
      </c>
      <c r="M47" s="60"/>
      <c r="N47" s="16"/>
      <c r="O47" s="9"/>
    </row>
    <row r="48" spans="1:15">
      <c r="A48" s="9"/>
      <c r="B48" s="40"/>
      <c r="C48" s="41"/>
      <c r="D48" s="42"/>
      <c r="E48" s="43"/>
      <c r="F48" s="43"/>
      <c r="G48" s="5"/>
      <c r="H48" s="33"/>
      <c r="I48" s="9"/>
      <c r="J48" s="5"/>
      <c r="K48" s="47"/>
      <c r="L48" s="47"/>
      <c r="M48" s="16"/>
      <c r="N48" s="16"/>
      <c r="O48" s="9"/>
    </row>
    <row r="49" spans="1:15" ht="26.25">
      <c r="A49" s="9"/>
      <c r="B49" s="40"/>
      <c r="C49" s="48" t="s">
        <v>23</v>
      </c>
      <c r="D49" s="42"/>
      <c r="E49" s="61" t="s">
        <v>24</v>
      </c>
      <c r="F49" s="61"/>
      <c r="G49" s="61"/>
      <c r="H49" s="61"/>
      <c r="I49" s="2" t="s">
        <v>25</v>
      </c>
      <c r="J49" s="5"/>
      <c r="K49" s="47"/>
      <c r="L49" s="49"/>
      <c r="M49" s="16"/>
      <c r="N49" s="16"/>
      <c r="O49" s="9"/>
    </row>
    <row r="50" spans="1:15">
      <c r="A50" s="1"/>
      <c r="B50" s="18"/>
      <c r="C50" s="1"/>
      <c r="D50" s="1"/>
      <c r="E50" s="1"/>
      <c r="F50" s="1"/>
      <c r="G50" s="1"/>
      <c r="H50" s="18"/>
      <c r="I50" s="1"/>
      <c r="J50" s="1"/>
      <c r="K50" s="1"/>
      <c r="L50" s="1"/>
      <c r="M50" s="1"/>
      <c r="N50" s="1"/>
      <c r="O50" s="1"/>
    </row>
    <row r="51" spans="1:15">
      <c r="A51" s="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50"/>
      <c r="M51" s="50"/>
      <c r="N51" s="51"/>
      <c r="O51" s="1"/>
    </row>
    <row r="52" spans="1:15">
      <c r="A52" s="1"/>
      <c r="B52" s="55" t="s">
        <v>33</v>
      </c>
      <c r="C52" s="55"/>
      <c r="D52" s="55"/>
      <c r="E52" s="55"/>
      <c r="F52" s="55"/>
      <c r="G52" s="55"/>
      <c r="H52" s="55"/>
      <c r="I52" s="55"/>
      <c r="J52" s="55"/>
      <c r="K52" s="55"/>
      <c r="L52" s="1"/>
      <c r="M52" s="1"/>
      <c r="N52" s="1"/>
      <c r="O52" s="1"/>
    </row>
    <row r="53" spans="1:15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52" t="s">
        <v>26</v>
      </c>
      <c r="N53" s="52"/>
      <c r="O53" s="1"/>
    </row>
  </sheetData>
  <mergeCells count="30">
    <mergeCell ref="F23:G23"/>
    <mergeCell ref="K7:L7"/>
    <mergeCell ref="B8:D8"/>
    <mergeCell ref="E8:I8"/>
    <mergeCell ref="L8:N8"/>
    <mergeCell ref="B11:O11"/>
    <mergeCell ref="E13:H13"/>
    <mergeCell ref="F14:G14"/>
    <mergeCell ref="F15:G15"/>
    <mergeCell ref="F18:G18"/>
    <mergeCell ref="F19:G19"/>
    <mergeCell ref="F22:G22"/>
    <mergeCell ref="B25:O25"/>
    <mergeCell ref="E27:H27"/>
    <mergeCell ref="F28:G28"/>
    <mergeCell ref="H28:L28"/>
    <mergeCell ref="F31:G31"/>
    <mergeCell ref="H31:L31"/>
    <mergeCell ref="B52:K52"/>
    <mergeCell ref="F34:G34"/>
    <mergeCell ref="H34:L34"/>
    <mergeCell ref="B37:O37"/>
    <mergeCell ref="F40:G40"/>
    <mergeCell ref="L41:M41"/>
    <mergeCell ref="F43:G43"/>
    <mergeCell ref="L44:M44"/>
    <mergeCell ref="F46:G46"/>
    <mergeCell ref="L47:M47"/>
    <mergeCell ref="E49:H49"/>
    <mergeCell ref="B51:K51"/>
  </mergeCells>
  <pageMargins left="0.7" right="0.7" top="0.75" bottom="0.75" header="0.3" footer="0.3"/>
  <pageSetup scale="4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ED14-C179-45EF-A5C8-4F60C7A5499E}">
  <dimension ref="A3:G12"/>
  <sheetViews>
    <sheetView workbookViewId="0">
      <selection activeCell="H23" sqref="H23"/>
    </sheetView>
  </sheetViews>
  <sheetFormatPr baseColWidth="10" defaultRowHeight="14.25"/>
  <cols>
    <col min="1" max="6" width="11.42578125" style="54"/>
    <col min="7" max="7" width="22.7109375" style="54" customWidth="1"/>
    <col min="8" max="16384" width="11.42578125" style="54"/>
  </cols>
  <sheetData>
    <row r="3" spans="1:7" ht="15">
      <c r="A3" s="53" t="s">
        <v>27</v>
      </c>
    </row>
    <row r="5" spans="1:7">
      <c r="A5" s="70" t="s">
        <v>28</v>
      </c>
      <c r="B5" s="70"/>
      <c r="C5" s="70"/>
      <c r="D5" s="70"/>
      <c r="E5" s="70"/>
      <c r="F5" s="70"/>
      <c r="G5" s="70"/>
    </row>
    <row r="6" spans="1:7" ht="36" customHeight="1">
      <c r="A6" s="71" t="s">
        <v>29</v>
      </c>
      <c r="B6" s="71"/>
      <c r="C6" s="71"/>
      <c r="D6" s="71"/>
      <c r="E6" s="71"/>
      <c r="F6" s="71"/>
      <c r="G6" s="71"/>
    </row>
    <row r="8" spans="1:7" ht="30.75" customHeight="1">
      <c r="A8" s="72" t="s">
        <v>30</v>
      </c>
      <c r="B8" s="72"/>
      <c r="C8" s="72"/>
      <c r="D8" s="72"/>
      <c r="E8" s="72"/>
      <c r="F8" s="72"/>
      <c r="G8" s="72"/>
    </row>
    <row r="10" spans="1:7" ht="48" customHeight="1">
      <c r="A10" s="72" t="s">
        <v>31</v>
      </c>
      <c r="B10" s="72"/>
      <c r="C10" s="72"/>
      <c r="D10" s="72"/>
      <c r="E10" s="72"/>
      <c r="F10" s="72"/>
      <c r="G10" s="72"/>
    </row>
    <row r="12" spans="1:7" ht="58.5" customHeight="1">
      <c r="A12" s="72" t="s">
        <v>32</v>
      </c>
      <c r="B12" s="72"/>
      <c r="C12" s="72"/>
      <c r="D12" s="72"/>
      <c r="E12" s="72"/>
      <c r="F12" s="72"/>
      <c r="G12" s="72"/>
    </row>
  </sheetData>
  <mergeCells count="5">
    <mergeCell ref="A5:G5"/>
    <mergeCell ref="A6:G6"/>
    <mergeCell ref="A8:G8"/>
    <mergeCell ref="A10:G10"/>
    <mergeCell ref="A12:G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F_7_5_1_01_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Raziel Padilla Pacheco</dc:creator>
  <cp:lastModifiedBy>Ricardo Luna Gamboa</cp:lastModifiedBy>
  <dcterms:created xsi:type="dcterms:W3CDTF">2023-11-06T20:35:11Z</dcterms:created>
  <dcterms:modified xsi:type="dcterms:W3CDTF">2023-11-06T20:49:26Z</dcterms:modified>
</cp:coreProperties>
</file>