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ur_c4033dgr\2021\PLANIFICACIÓN DEL CAMBIO Y LECCIONES APRENDIDAS\"/>
    </mc:Choice>
  </mc:AlternateContent>
  <bookViews>
    <workbookView xWindow="0" yWindow="0" windowWidth="28800" windowHeight="12435"/>
  </bookViews>
  <sheets>
    <sheet name="PHVA" sheetId="1" r:id="rId1"/>
    <sheet name="Hoja1" sheetId="2" r:id="rId2"/>
  </sheets>
  <definedNames>
    <definedName name="_xlnm._FilterDatabase" localSheetId="0" hidden="1">PHVA!$B$11:$S$11</definedName>
    <definedName name="_xlnm.Print_Area" localSheetId="0">PHVA!$C$14:$N$18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7" i="1" l="1"/>
  <c r="L16" i="1"/>
  <c r="B22" i="1" l="1"/>
  <c r="B25" i="1"/>
  <c r="B24" i="1"/>
  <c r="B23" i="1"/>
  <c r="B26" i="1" l="1"/>
</calcChain>
</file>

<file path=xl/comments1.xml><?xml version="1.0" encoding="utf-8"?>
<comments xmlns="http://schemas.openxmlformats.org/spreadsheetml/2006/main">
  <authors>
    <author>Jorge Luis Fernandez Castillo</author>
  </authors>
  <commentList>
    <comment ref="H7" authorId="0" shapeId="0">
      <text>
        <r>
          <rPr>
            <b/>
            <sz val="8"/>
            <color indexed="81"/>
            <rFont val="Tahoma"/>
            <family val="2"/>
          </rPr>
          <t>Sistema de Gestión:</t>
        </r>
        <r>
          <rPr>
            <sz val="8"/>
            <color indexed="81"/>
            <rFont val="Tahoma"/>
            <family val="2"/>
          </rPr>
          <t xml:space="preserve">
Herramientas que nos ayuda a describir las posibles causas y analizarlas para llevar a cabo un plan; con cualquier herramienta como:
- Diagrama Causa -Efecto (FO-CA-50)
- Tormenta  de ideas (FO-CA-51)
- 5 porques´s (FO-CA-52)
- 6 D´s (disciplinas)  (FO-CA-69)</t>
        </r>
      </text>
    </comment>
  </commentList>
</comments>
</file>

<file path=xl/sharedStrings.xml><?xml version="1.0" encoding="utf-8"?>
<sst xmlns="http://schemas.openxmlformats.org/spreadsheetml/2006/main" count="57" uniqueCount="44">
  <si>
    <t>abierto</t>
  </si>
  <si>
    <t>Fecha Compromiso</t>
  </si>
  <si>
    <t>Problema</t>
  </si>
  <si>
    <t>Acciones</t>
  </si>
  <si>
    <t>Responsables</t>
  </si>
  <si>
    <t>Estatus</t>
  </si>
  <si>
    <t>Acción</t>
  </si>
  <si>
    <t>¿Quién?</t>
  </si>
  <si>
    <t>¿Cuándo?</t>
  </si>
  <si>
    <t>Total</t>
  </si>
  <si>
    <t>Cerrados</t>
  </si>
  <si>
    <t>Abiertos</t>
  </si>
  <si>
    <t>(%) Avances</t>
  </si>
  <si>
    <t>Vencidos</t>
  </si>
  <si>
    <t xml:space="preserve"> (P) Planear</t>
  </si>
  <si>
    <t>(H) Hacer</t>
  </si>
  <si>
    <t>(V) Verificar</t>
  </si>
  <si>
    <t>(A) Actuar</t>
  </si>
  <si>
    <t>#</t>
  </si>
  <si>
    <t>TEMA (referencia )</t>
  </si>
  <si>
    <t>Comentarios</t>
  </si>
  <si>
    <t>Fecha             Real</t>
  </si>
  <si>
    <t>Acciones para los estados en Rojo y Amarillo</t>
  </si>
  <si>
    <t>Observaciones</t>
  </si>
  <si>
    <r>
      <rPr>
        <b/>
        <sz val="12"/>
        <color theme="1"/>
        <rFont val="Calibri"/>
        <family val="2"/>
        <scheme val="minor"/>
      </rPr>
      <t>AC Control de la Información Documentada</t>
    </r>
    <r>
      <rPr>
        <b/>
        <sz val="10"/>
        <color theme="1"/>
        <rFont val="Calibri"/>
        <family val="2"/>
        <scheme val="minor"/>
      </rPr>
      <t xml:space="preserve">
Integrar todos los procesos e Integrar todos los requerimintos de ISO 9001</t>
    </r>
  </si>
  <si>
    <r>
      <rPr>
        <b/>
        <sz val="12"/>
        <color theme="1"/>
        <rFont val="Calibri"/>
        <family val="2"/>
        <scheme val="minor"/>
      </rPr>
      <t>AC Control de la Información Documentada</t>
    </r>
    <r>
      <rPr>
        <b/>
        <sz val="10"/>
        <color theme="1"/>
        <rFont val="Calibri"/>
        <family val="2"/>
        <scheme val="minor"/>
      </rPr>
      <t xml:space="preserve">
Integrar referencias al manual - Manual actualizado</t>
    </r>
  </si>
  <si>
    <t>Elaborar, revisar, aprobar, difundir/capacitar y publicar Procedimiento de la Información Documentada</t>
  </si>
  <si>
    <r>
      <rPr>
        <b/>
        <sz val="12"/>
        <color theme="1"/>
        <rFont val="Calibri"/>
        <family val="2"/>
        <scheme val="minor"/>
      </rPr>
      <t>AC Control de la Información Documentada</t>
    </r>
    <r>
      <rPr>
        <b/>
        <sz val="10"/>
        <color theme="1"/>
        <rFont val="Calibri"/>
        <family val="2"/>
        <scheme val="minor"/>
      </rPr>
      <t xml:space="preserve">
Procedimiento de Control de la Información Docuementada </t>
    </r>
  </si>
  <si>
    <t xml:space="preserve">Adecuación del Manual del SGC siguiendo las referencias de la Matriz
</t>
  </si>
  <si>
    <t>Modificación de la documentación (Elaborar, revisar, aprobar, difundir y publicar)</t>
  </si>
  <si>
    <t xml:space="preserve">Seguir el ciclo para el Manual del SGC  (Elaborar, revisar, aprobar, difundir y publicar) </t>
  </si>
  <si>
    <t>Director de Sistemas de Calidad</t>
  </si>
  <si>
    <t xml:space="preserve">Revisión del Procedimiento de Control de la Información Documentada </t>
  </si>
  <si>
    <t>Director de Sistemas de Calidad y encargados del control de documetos</t>
  </si>
  <si>
    <t>Director de Calidad y Dueños de los procesos</t>
  </si>
  <si>
    <t>Cruce de los requerimientos normativos ISO 9001 vs Procesos de Negocio</t>
  </si>
  <si>
    <t>Cruce de los requerimientos normativos ISO 9001 vs Procesos de Apoyo</t>
  </si>
  <si>
    <t>Cruce de los requerimientos normativos ISO 9001 vs Procesos de Gestión</t>
  </si>
  <si>
    <t>Director de Calidad, Dueños de los procesos y Encargados del Control de documentos</t>
  </si>
  <si>
    <t>Cerrado</t>
  </si>
  <si>
    <t>Elaboración de documento rector (matriz) que contenga los requerimientos normativos Vs documentos con los que se da cumplimiento al requerimiento</t>
  </si>
  <si>
    <t>Fecha compromiso No cumplida</t>
  </si>
  <si>
    <r>
      <t xml:space="preserve">Se actuó de acuerdo a lo planeado, sin embargo las fecha compromiso no pudieron ser cumplidas por depender del trabajo coordinado con las areas involucradas en la actualización de procedimeintos que devido a las medidas de confinamiento establecidas por el Gobierno de la CDMX por la Pandemia covid-19 que derivaron en reducción de personal.  En su momento aparecerán las recomendaciones y observaciones que se reflejarán en la sección </t>
    </r>
    <r>
      <rPr>
        <b/>
        <sz val="10"/>
        <color theme="1"/>
        <rFont val="Calibri"/>
        <family val="2"/>
        <scheme val="minor"/>
      </rPr>
      <t>ACTUAR</t>
    </r>
    <r>
      <rPr>
        <sz val="10"/>
        <color theme="1"/>
        <rFont val="Calibri"/>
        <family val="2"/>
        <scheme val="minor"/>
      </rPr>
      <t xml:space="preserve">  de esté formato </t>
    </r>
    <r>
      <rPr>
        <b/>
        <sz val="10"/>
        <color theme="1"/>
        <rFont val="Calibri"/>
        <family val="2"/>
        <scheme val="minor"/>
      </rPr>
      <t>(F-0.3.2-01) Matriz PHVA</t>
    </r>
    <r>
      <rPr>
        <sz val="10"/>
        <color theme="1"/>
        <rFont val="Calibri"/>
        <family val="2"/>
        <scheme val="minor"/>
      </rPr>
      <t xml:space="preserve">  y nos  servirán  para volver al paso inicial de Planificar y así el círculo nunca dejará de fluir en pro de la </t>
    </r>
    <r>
      <rPr>
        <b/>
        <sz val="10"/>
        <color theme="1"/>
        <rFont val="Calibri"/>
        <family val="2"/>
        <scheme val="minor"/>
      </rPr>
      <t>Mejora Continua</t>
    </r>
    <r>
      <rPr>
        <sz val="10"/>
        <color theme="1"/>
        <rFont val="Calibri"/>
        <family val="2"/>
        <scheme val="minor"/>
      </rPr>
      <t>.</t>
    </r>
  </si>
  <si>
    <t>F-0.3.2-01  MATRIZ PHVA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</si>
</sst>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-mmm\-yy;@"/>
    <numFmt numFmtId="165" formatCode="[$-1540A]dd\-mmm\-yy;@"/>
  </numFmts>
  <fonts count="2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8"/>
      <color rgb="FF000000"/>
      <name val="Tahoma"/>
      <family val="2"/>
    </font>
    <font>
      <sz val="9"/>
      <color theme="1" tint="0.249977111117893"/>
      <name val="Arial"/>
      <family val="2"/>
    </font>
    <font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3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sz val="1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Fill="1"/>
    <xf numFmtId="0" fontId="4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9" fontId="2" fillId="2" borderId="4" xfId="1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1" fillId="0" borderId="0" xfId="0" applyFont="1" applyFill="1"/>
    <xf numFmtId="165" fontId="10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/>
    <xf numFmtId="0" fontId="13" fillId="6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164" fontId="16" fillId="4" borderId="6" xfId="0" applyNumberFormat="1" applyFont="1" applyFill="1" applyBorder="1" applyAlignment="1">
      <alignment horizontal="center" vertical="center"/>
    </xf>
    <xf numFmtId="164" fontId="16" fillId="5" borderId="6" xfId="0" applyNumberFormat="1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justify" vertical="center"/>
    </xf>
    <xf numFmtId="0" fontId="17" fillId="6" borderId="6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23" xfId="0" applyNumberFormat="1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4" fontId="16" fillId="5" borderId="11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left" vertical="center"/>
    </xf>
    <xf numFmtId="0" fontId="14" fillId="7" borderId="11" xfId="0" applyFont="1" applyFill="1" applyBorder="1" applyAlignment="1">
      <alignment horizontal="left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top"/>
    </xf>
    <xf numFmtId="0" fontId="16" fillId="4" borderId="6" xfId="0" applyFont="1" applyFill="1" applyBorder="1" applyAlignment="1">
      <alignment horizontal="justify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top" wrapText="1"/>
    </xf>
    <xf numFmtId="0" fontId="18" fillId="0" borderId="21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6">
    <dxf>
      <font>
        <b val="0"/>
        <i val="0"/>
      </font>
      <fill>
        <patternFill>
          <bgColor rgb="FF00FFFF"/>
        </patternFill>
      </fill>
    </dxf>
    <dxf>
      <font>
        <b val="0"/>
        <i val="0"/>
      </font>
      <fill>
        <patternFill>
          <bgColor rgb="FF00FF00"/>
        </patternFill>
      </fill>
    </dxf>
    <dxf>
      <font>
        <b val="0"/>
        <i val="0"/>
      </font>
      <fill>
        <patternFill>
          <bgColor rgb="FFFF0000"/>
        </patternFill>
      </fill>
    </dxf>
    <dxf>
      <font>
        <b val="0"/>
        <i val="0"/>
      </font>
      <fill>
        <patternFill>
          <bgColor rgb="FF00FFFF"/>
        </patternFill>
      </fill>
    </dxf>
    <dxf>
      <font>
        <b val="0"/>
        <i val="0"/>
      </font>
      <fill>
        <patternFill>
          <bgColor rgb="FF00FF00"/>
        </patternFill>
      </fill>
    </dxf>
    <dxf>
      <font>
        <b val="0"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noThreeD="1"/>
</file>

<file path=xl/ctrlProps/ctrlProp3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10</xdr:col>
          <xdr:colOff>19050</xdr:colOff>
          <xdr:row>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6</xdr:row>
          <xdr:rowOff>0</xdr:rowOff>
        </xdr:from>
        <xdr:to>
          <xdr:col>6</xdr:col>
          <xdr:colOff>371475</xdr:colOff>
          <xdr:row>6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6</xdr:row>
          <xdr:rowOff>0</xdr:rowOff>
        </xdr:from>
        <xdr:to>
          <xdr:col>7</xdr:col>
          <xdr:colOff>342900</xdr:colOff>
          <xdr:row>6</xdr:row>
          <xdr:rowOff>180975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13</xdr:col>
      <xdr:colOff>597765</xdr:colOff>
      <xdr:row>8</xdr:row>
      <xdr:rowOff>25563</xdr:rowOff>
    </xdr:from>
    <xdr:to>
      <xdr:col>13</xdr:col>
      <xdr:colOff>1178719</xdr:colOff>
      <xdr:row>10</xdr:row>
      <xdr:rowOff>59356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830"/>
        <a:stretch/>
      </xdr:blipFill>
      <xdr:spPr>
        <a:xfrm>
          <a:off x="11736062" y="3049751"/>
          <a:ext cx="580954" cy="444558"/>
        </a:xfrm>
        <a:prstGeom prst="rect">
          <a:avLst/>
        </a:prstGeom>
      </xdr:spPr>
    </xdr:pic>
    <xdr:clientData/>
  </xdr:twoCellAnchor>
  <xdr:twoCellAnchor editAs="oneCell">
    <xdr:from>
      <xdr:col>2</xdr:col>
      <xdr:colOff>181841</xdr:colOff>
      <xdr:row>0</xdr:row>
      <xdr:rowOff>0</xdr:rowOff>
    </xdr:from>
    <xdr:to>
      <xdr:col>7</xdr:col>
      <xdr:colOff>446339</xdr:colOff>
      <xdr:row>5</xdr:row>
      <xdr:rowOff>115820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0"/>
          <a:ext cx="3580930" cy="10423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</xdr:row>
      <xdr:rowOff>38100</xdr:rowOff>
    </xdr:from>
    <xdr:to>
      <xdr:col>1</xdr:col>
      <xdr:colOff>437148</xdr:colOff>
      <xdr:row>3</xdr:row>
      <xdr:rowOff>31082</xdr:rowOff>
    </xdr:to>
    <xdr:grpSp>
      <xdr:nvGrpSpPr>
        <xdr:cNvPr id="2" name="2 Grup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447675" y="228600"/>
          <a:ext cx="751473" cy="373982"/>
          <a:chOff x="7876761" y="3801717"/>
          <a:chExt cx="735630" cy="506983"/>
        </a:xfrm>
      </xdr:grpSpPr>
      <xdr:sp macro="" textlink="">
        <xdr:nvSpPr>
          <xdr:cNvPr id="3" name="7 Rectángulo">
            <a:extLst>
              <a:ext uri="{FF2B5EF4-FFF2-40B4-BE49-F238E27FC236}">
                <a16:creationId xmlns=""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7876761" y="3826448"/>
            <a:ext cx="122605" cy="98924"/>
          </a:xfrm>
          <a:prstGeom prst="rect">
            <a:avLst/>
          </a:prstGeom>
          <a:solidFill>
            <a:srgbClr val="00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8 Rectángulo">
            <a:extLst>
              <a:ext uri="{FF2B5EF4-FFF2-40B4-BE49-F238E27FC236}">
                <a16:creationId xmlns=""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7876761" y="3999564"/>
            <a:ext cx="122605" cy="111289"/>
          </a:xfrm>
          <a:prstGeom prst="rect">
            <a:avLst/>
          </a:prstGeom>
          <a:solidFill>
            <a:srgbClr val="00FF00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9 Rectángulo">
            <a:extLst>
              <a:ext uri="{FF2B5EF4-FFF2-40B4-BE49-F238E27FC236}">
                <a16:creationId xmlns=""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7876761" y="4185046"/>
            <a:ext cx="122605" cy="111289"/>
          </a:xfrm>
          <a:prstGeom prst="rect">
            <a:avLst/>
          </a:prstGeom>
          <a:solidFill>
            <a:srgbClr val="FF0000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" name="10 CuadroTexto">
            <a:extLst>
              <a:ext uri="{FF2B5EF4-FFF2-40B4-BE49-F238E27FC236}">
                <a16:creationId xmlns=""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7925803" y="3801717"/>
            <a:ext cx="686588" cy="1483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es-MX" sz="700" b="1">
                <a:solidFill>
                  <a:sysClr val="windowText" lastClr="000000"/>
                </a:solidFill>
                <a:latin typeface="Arial Narrow" pitchFamily="34" charset="0"/>
              </a:rPr>
              <a:t>Abierto</a:t>
            </a:r>
          </a:p>
        </xdr:txBody>
      </xdr:sp>
      <xdr:sp macro="" textlink="">
        <xdr:nvSpPr>
          <xdr:cNvPr id="7" name="11 CuadroTexto">
            <a:extLst>
              <a:ext uri="{FF2B5EF4-FFF2-40B4-BE49-F238E27FC236}">
                <a16:creationId xmlns=""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7925803" y="3987199"/>
            <a:ext cx="686588" cy="1483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es-MX" sz="700" b="1">
                <a:solidFill>
                  <a:sysClr val="windowText" lastClr="000000"/>
                </a:solidFill>
                <a:latin typeface="Arial Narrow" pitchFamily="34" charset="0"/>
              </a:rPr>
              <a:t>Cerrado</a:t>
            </a:r>
          </a:p>
        </xdr:txBody>
      </xdr:sp>
      <xdr:sp macro="" textlink="">
        <xdr:nvSpPr>
          <xdr:cNvPr id="8" name="12 CuadroTexto">
            <a:extLst>
              <a:ext uri="{FF2B5EF4-FFF2-40B4-BE49-F238E27FC236}">
                <a16:creationId xmlns=""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925803" y="4160315"/>
            <a:ext cx="686588" cy="1483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es-MX" sz="700" b="1">
                <a:solidFill>
                  <a:sysClr val="windowText" lastClr="000000"/>
                </a:solidFill>
                <a:latin typeface="Arial Narrow" pitchFamily="34" charset="0"/>
              </a:rPr>
              <a:t>Vencido</a:t>
            </a:r>
          </a:p>
        </xdr:txBody>
      </xdr:sp>
    </xdr:grpSp>
    <xdr:clientData fPrintsWithSheet="0"/>
  </xdr:twoCellAnchor>
  <xdr:twoCellAnchor>
    <xdr:from>
      <xdr:col>0</xdr:col>
      <xdr:colOff>447675</xdr:colOff>
      <xdr:row>5</xdr:row>
      <xdr:rowOff>0</xdr:rowOff>
    </xdr:from>
    <xdr:to>
      <xdr:col>1</xdr:col>
      <xdr:colOff>437148</xdr:colOff>
      <xdr:row>6</xdr:row>
      <xdr:rowOff>183482</xdr:rowOff>
    </xdr:to>
    <xdr:grpSp>
      <xdr:nvGrpSpPr>
        <xdr:cNvPr id="9" name="2 Grupo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GrpSpPr>
          <a:grpSpLocks/>
        </xdr:cNvGrpSpPr>
      </xdr:nvGrpSpPr>
      <xdr:grpSpPr bwMode="auto">
        <a:xfrm>
          <a:off x="447675" y="952500"/>
          <a:ext cx="751473" cy="373982"/>
          <a:chOff x="7876761" y="3801717"/>
          <a:chExt cx="735630" cy="506983"/>
        </a:xfrm>
      </xdr:grpSpPr>
      <xdr:sp macro="" textlink="">
        <xdr:nvSpPr>
          <xdr:cNvPr id="10" name="7 Rectángulo">
            <a:extLst>
              <a:ext uri="{FF2B5EF4-FFF2-40B4-BE49-F238E27FC236}">
                <a16:creationId xmlns=""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7876761" y="3826448"/>
            <a:ext cx="122605" cy="98924"/>
          </a:xfrm>
          <a:prstGeom prst="rect">
            <a:avLst/>
          </a:prstGeom>
          <a:solidFill>
            <a:srgbClr val="00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>
              <a:solidFill>
                <a:schemeClr val="bg1"/>
              </a:solidFill>
            </a:endParaRPr>
          </a:p>
        </xdr:txBody>
      </xdr:sp>
      <xdr:sp macro="" textlink="">
        <xdr:nvSpPr>
          <xdr:cNvPr id="11" name="8 Rectángulo">
            <a:extLst>
              <a:ext uri="{FF2B5EF4-FFF2-40B4-BE49-F238E27FC236}">
                <a16:creationId xmlns=""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7876761" y="3999564"/>
            <a:ext cx="122605" cy="111289"/>
          </a:xfrm>
          <a:prstGeom prst="rect">
            <a:avLst/>
          </a:prstGeom>
          <a:solidFill>
            <a:srgbClr val="00FF00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>
              <a:solidFill>
                <a:schemeClr val="bg1"/>
              </a:solidFill>
            </a:endParaRPr>
          </a:p>
        </xdr:txBody>
      </xdr:sp>
      <xdr:sp macro="" textlink="">
        <xdr:nvSpPr>
          <xdr:cNvPr id="12" name="9 Rectángulo">
            <a:extLst>
              <a:ext uri="{FF2B5EF4-FFF2-40B4-BE49-F238E27FC236}">
                <a16:creationId xmlns=""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7876761" y="4185046"/>
            <a:ext cx="122605" cy="111289"/>
          </a:xfrm>
          <a:prstGeom prst="rect">
            <a:avLst/>
          </a:prstGeom>
          <a:solidFill>
            <a:srgbClr val="FF0000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MX">
              <a:solidFill>
                <a:schemeClr val="bg1"/>
              </a:solidFill>
            </a:endParaRPr>
          </a:p>
        </xdr:txBody>
      </xdr:sp>
      <xdr:sp macro="" textlink="">
        <xdr:nvSpPr>
          <xdr:cNvPr id="13" name="10 CuadroTexto">
            <a:extLst>
              <a:ext uri="{FF2B5EF4-FFF2-40B4-BE49-F238E27FC236}">
                <a16:creationId xmlns=""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7925803" y="3801717"/>
            <a:ext cx="686588" cy="1483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es-MX" sz="700" b="1">
                <a:solidFill>
                  <a:schemeClr val="bg1"/>
                </a:solidFill>
                <a:latin typeface="Arial Narrow" pitchFamily="34" charset="0"/>
              </a:rPr>
              <a:t>Abierto</a:t>
            </a:r>
          </a:p>
        </xdr:txBody>
      </xdr:sp>
      <xdr:sp macro="" textlink="">
        <xdr:nvSpPr>
          <xdr:cNvPr id="14" name="11 CuadroTexto">
            <a:extLst>
              <a:ext uri="{FF2B5EF4-FFF2-40B4-BE49-F238E27FC236}">
                <a16:creationId xmlns=""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7925803" y="3987199"/>
            <a:ext cx="686588" cy="1483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es-MX" sz="700" b="1">
                <a:solidFill>
                  <a:schemeClr val="bg1"/>
                </a:solidFill>
                <a:latin typeface="Arial Narrow" pitchFamily="34" charset="0"/>
              </a:rPr>
              <a:t>Cerrado</a:t>
            </a:r>
          </a:p>
        </xdr:txBody>
      </xdr:sp>
      <xdr:sp macro="" textlink="">
        <xdr:nvSpPr>
          <xdr:cNvPr id="15" name="12 CuadroTexto">
            <a:extLst>
              <a:ext uri="{FF2B5EF4-FFF2-40B4-BE49-F238E27FC236}">
                <a16:creationId xmlns=""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7925803" y="4160315"/>
            <a:ext cx="686588" cy="1483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es-MX" sz="700" b="1">
                <a:solidFill>
                  <a:schemeClr val="bg1"/>
                </a:solidFill>
                <a:latin typeface="Arial Narrow" pitchFamily="34" charset="0"/>
              </a:rPr>
              <a:t>Vencido</a:t>
            </a:r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V185"/>
  <sheetViews>
    <sheetView showGridLines="0" tabSelected="1" topLeftCell="B1" zoomScale="110" zoomScaleNormal="110" zoomScaleSheetLayoutView="86" workbookViewId="0">
      <selection activeCell="J2" sqref="J2"/>
    </sheetView>
  </sheetViews>
  <sheetFormatPr baseColWidth="10" defaultColWidth="11.42578125" defaultRowHeight="14.25" zeroHeight="1" x14ac:dyDescent="0.2"/>
  <cols>
    <col min="1" max="1" width="1.42578125" style="1" customWidth="1"/>
    <col min="2" max="2" width="4.42578125" style="1" customWidth="1"/>
    <col min="3" max="3" width="16.42578125" style="1" customWidth="1"/>
    <col min="4" max="4" width="4.140625" style="1" customWidth="1"/>
    <col min="5" max="5" width="12.7109375" style="1" customWidth="1"/>
    <col min="6" max="6" width="9.42578125" style="1" customWidth="1"/>
    <col min="7" max="7" width="6.85546875" style="1" customWidth="1"/>
    <col min="8" max="8" width="8.7109375" style="1" customWidth="1"/>
    <col min="9" max="9" width="12" style="1" customWidth="1"/>
    <col min="10" max="10" width="17.85546875" style="1" customWidth="1"/>
    <col min="11" max="11" width="15" style="1" customWidth="1"/>
    <col min="12" max="12" width="14" style="1" customWidth="1"/>
    <col min="13" max="13" width="21.5703125" style="1" customWidth="1"/>
    <col min="14" max="14" width="18.28515625" style="1" customWidth="1"/>
    <col min="15" max="15" width="21.140625" style="1" customWidth="1"/>
    <col min="16" max="16" width="13" style="1" customWidth="1"/>
    <col min="17" max="17" width="13.5703125" style="1" customWidth="1"/>
    <col min="18" max="18" width="11.7109375" style="1" customWidth="1"/>
    <col min="19" max="19" width="13.5703125" style="1" customWidth="1"/>
    <col min="20" max="20" width="3.28515625" style="1" customWidth="1"/>
    <col min="21" max="21" width="3.7109375" style="1" customWidth="1"/>
    <col min="22" max="53" width="11.42578125" style="1" customWidth="1"/>
    <col min="54" max="16384" width="11.42578125" style="1"/>
  </cols>
  <sheetData>
    <row r="1" spans="2:22" x14ac:dyDescent="0.2"/>
    <row r="2" spans="2:22" x14ac:dyDescent="0.2"/>
    <row r="3" spans="2:22" x14ac:dyDescent="0.2"/>
    <row r="4" spans="2:22" ht="15.75" x14ac:dyDescent="0.25">
      <c r="J4" s="72" t="s">
        <v>43</v>
      </c>
      <c r="K4" s="72"/>
      <c r="L4" s="72"/>
      <c r="M4" s="72"/>
      <c r="N4" s="72"/>
      <c r="O4" s="72"/>
      <c r="P4" s="72"/>
      <c r="Q4" s="72"/>
      <c r="R4" s="72"/>
      <c r="S4" s="72"/>
    </row>
    <row r="5" spans="2:22" x14ac:dyDescent="0.2"/>
    <row r="6" spans="2:22" ht="10.5" customHeight="1" x14ac:dyDescent="0.2">
      <c r="C6" s="2"/>
      <c r="D6" s="2"/>
      <c r="E6" s="2"/>
      <c r="F6" s="3"/>
      <c r="G6" s="4"/>
      <c r="H6" s="4"/>
      <c r="J6" s="5"/>
      <c r="K6" s="6"/>
      <c r="L6" s="6"/>
      <c r="M6" s="6"/>
      <c r="T6" s="10" t="s">
        <v>0</v>
      </c>
      <c r="U6" s="17"/>
      <c r="V6" s="17"/>
    </row>
    <row r="7" spans="2:22" s="7" customFormat="1" ht="15" customHeight="1" thickBot="1" x14ac:dyDescent="0.25">
      <c r="C7" s="16"/>
      <c r="D7" s="16"/>
      <c r="E7" s="8"/>
      <c r="F7" s="9"/>
    </row>
    <row r="8" spans="2:22" s="19" customFormat="1" ht="20.25" customHeight="1" thickTop="1" thickBot="1" x14ac:dyDescent="0.3">
      <c r="B8" s="34" t="s">
        <v>18</v>
      </c>
      <c r="C8" s="52" t="s">
        <v>14</v>
      </c>
      <c r="D8" s="53"/>
      <c r="E8" s="53"/>
      <c r="F8" s="53"/>
      <c r="G8" s="53"/>
      <c r="H8" s="53"/>
      <c r="I8" s="53"/>
      <c r="J8" s="53"/>
      <c r="K8" s="54"/>
      <c r="L8" s="50" t="s">
        <v>15</v>
      </c>
      <c r="M8" s="51"/>
      <c r="N8" s="55" t="s">
        <v>16</v>
      </c>
      <c r="O8" s="56"/>
      <c r="P8" s="38" t="s">
        <v>17</v>
      </c>
      <c r="Q8" s="38"/>
      <c r="R8" s="38"/>
      <c r="S8" s="38"/>
    </row>
    <row r="9" spans="2:22" s="20" customFormat="1" ht="18.75" customHeight="1" thickTop="1" thickBot="1" x14ac:dyDescent="0.35">
      <c r="B9" s="34"/>
      <c r="C9" s="36" t="s">
        <v>19</v>
      </c>
      <c r="D9" s="36"/>
      <c r="E9" s="36"/>
      <c r="F9" s="36"/>
      <c r="G9" s="36" t="s">
        <v>3</v>
      </c>
      <c r="H9" s="36"/>
      <c r="I9" s="36"/>
      <c r="J9" s="36" t="s">
        <v>4</v>
      </c>
      <c r="K9" s="42" t="s">
        <v>1</v>
      </c>
      <c r="L9" s="48" t="s">
        <v>21</v>
      </c>
      <c r="M9" s="48" t="s">
        <v>20</v>
      </c>
      <c r="N9" s="44" t="s">
        <v>5</v>
      </c>
      <c r="O9" s="46" t="s">
        <v>23</v>
      </c>
      <c r="P9" s="39" t="s">
        <v>22</v>
      </c>
      <c r="Q9" s="40"/>
      <c r="R9" s="40"/>
      <c r="S9" s="41"/>
    </row>
    <row r="10" spans="2:22" s="20" customFormat="1" ht="13.5" customHeight="1" thickTop="1" x14ac:dyDescent="0.3">
      <c r="B10" s="35"/>
      <c r="C10" s="37"/>
      <c r="D10" s="37"/>
      <c r="E10" s="37"/>
      <c r="F10" s="37"/>
      <c r="G10" s="37"/>
      <c r="H10" s="37"/>
      <c r="I10" s="37"/>
      <c r="J10" s="37"/>
      <c r="K10" s="43"/>
      <c r="L10" s="49"/>
      <c r="M10" s="49"/>
      <c r="N10" s="45"/>
      <c r="O10" s="47"/>
      <c r="P10" s="21" t="s">
        <v>2</v>
      </c>
      <c r="Q10" s="21" t="s">
        <v>6</v>
      </c>
      <c r="R10" s="21" t="s">
        <v>7</v>
      </c>
      <c r="S10" s="21" t="s">
        <v>8</v>
      </c>
    </row>
    <row r="11" spans="2:22" s="20" customFormat="1" ht="8.25" customHeight="1" x14ac:dyDescent="0.3">
      <c r="B11" s="22"/>
      <c r="C11" s="58"/>
      <c r="D11" s="58"/>
      <c r="E11" s="58"/>
      <c r="F11" s="58"/>
      <c r="G11" s="58"/>
      <c r="H11" s="58"/>
      <c r="I11" s="58"/>
      <c r="J11" s="23"/>
      <c r="K11" s="24"/>
      <c r="L11" s="25"/>
      <c r="M11" s="33"/>
      <c r="N11" s="26"/>
      <c r="O11" s="27"/>
      <c r="P11" s="28"/>
      <c r="Q11" s="28"/>
      <c r="R11" s="28"/>
      <c r="S11" s="28"/>
    </row>
    <row r="12" spans="2:22" s="7" customFormat="1" ht="25.5" x14ac:dyDescent="0.2">
      <c r="B12" s="11">
        <v>1</v>
      </c>
      <c r="C12" s="59" t="s">
        <v>27</v>
      </c>
      <c r="D12" s="60"/>
      <c r="E12" s="60"/>
      <c r="F12" s="61"/>
      <c r="G12" s="57" t="s">
        <v>32</v>
      </c>
      <c r="H12" s="57"/>
      <c r="I12" s="57"/>
      <c r="J12" s="30" t="s">
        <v>31</v>
      </c>
      <c r="K12" s="18">
        <v>44064</v>
      </c>
      <c r="L12" s="31">
        <v>44347</v>
      </c>
      <c r="M12" s="65" t="s">
        <v>41</v>
      </c>
      <c r="N12" s="32" t="s">
        <v>39</v>
      </c>
      <c r="O12" s="65" t="s">
        <v>42</v>
      </c>
      <c r="P12" s="29"/>
      <c r="Q12" s="29"/>
      <c r="R12" s="29"/>
      <c r="S12" s="29"/>
    </row>
    <row r="13" spans="2:22" s="7" customFormat="1" ht="62.25" customHeight="1" x14ac:dyDescent="0.2">
      <c r="B13" s="11">
        <v>2</v>
      </c>
      <c r="C13" s="62"/>
      <c r="D13" s="63"/>
      <c r="E13" s="63"/>
      <c r="F13" s="64"/>
      <c r="G13" s="57" t="s">
        <v>26</v>
      </c>
      <c r="H13" s="57"/>
      <c r="I13" s="57"/>
      <c r="J13" s="30" t="s">
        <v>33</v>
      </c>
      <c r="K13" s="18">
        <v>44078</v>
      </c>
      <c r="L13" s="31">
        <v>44347</v>
      </c>
      <c r="M13" s="66"/>
      <c r="N13" s="32" t="s">
        <v>39</v>
      </c>
      <c r="O13" s="66"/>
      <c r="P13" s="29"/>
      <c r="Q13" s="29"/>
      <c r="R13" s="29"/>
      <c r="S13" s="29"/>
    </row>
    <row r="14" spans="2:22" s="7" customFormat="1" ht="66.75" customHeight="1" x14ac:dyDescent="0.2">
      <c r="B14" s="11">
        <v>3</v>
      </c>
      <c r="C14" s="59" t="s">
        <v>24</v>
      </c>
      <c r="D14" s="60"/>
      <c r="E14" s="60"/>
      <c r="F14" s="61"/>
      <c r="G14" s="57" t="s">
        <v>40</v>
      </c>
      <c r="H14" s="57"/>
      <c r="I14" s="57"/>
      <c r="J14" s="30" t="s">
        <v>34</v>
      </c>
      <c r="K14" s="18">
        <v>44085</v>
      </c>
      <c r="L14" s="31">
        <v>44211</v>
      </c>
      <c r="M14" s="66"/>
      <c r="N14" s="32" t="s">
        <v>39</v>
      </c>
      <c r="O14" s="66"/>
      <c r="P14" s="29"/>
      <c r="Q14" s="29"/>
      <c r="R14" s="29"/>
      <c r="S14" s="29"/>
    </row>
    <row r="15" spans="2:22" s="7" customFormat="1" ht="39.75" customHeight="1" x14ac:dyDescent="0.2">
      <c r="B15" s="11">
        <v>4</v>
      </c>
      <c r="C15" s="69"/>
      <c r="D15" s="70"/>
      <c r="E15" s="70"/>
      <c r="F15" s="71"/>
      <c r="G15" s="57" t="s">
        <v>35</v>
      </c>
      <c r="H15" s="57"/>
      <c r="I15" s="57"/>
      <c r="J15" s="30" t="s">
        <v>34</v>
      </c>
      <c r="K15" s="18">
        <v>44099</v>
      </c>
      <c r="L15" s="31">
        <v>44181</v>
      </c>
      <c r="M15" s="66"/>
      <c r="N15" s="32" t="s">
        <v>39</v>
      </c>
      <c r="O15" s="66"/>
      <c r="P15" s="29"/>
      <c r="Q15" s="29"/>
      <c r="R15" s="29"/>
      <c r="S15" s="29"/>
    </row>
    <row r="16" spans="2:22" s="7" customFormat="1" ht="38.25" x14ac:dyDescent="0.2">
      <c r="B16" s="11">
        <v>5</v>
      </c>
      <c r="C16" s="69"/>
      <c r="D16" s="70"/>
      <c r="E16" s="70"/>
      <c r="F16" s="71"/>
      <c r="G16" s="57" t="s">
        <v>36</v>
      </c>
      <c r="H16" s="57"/>
      <c r="I16" s="57"/>
      <c r="J16" s="30" t="s">
        <v>34</v>
      </c>
      <c r="K16" s="18">
        <v>44113</v>
      </c>
      <c r="L16" s="31">
        <f>$L$15</f>
        <v>44181</v>
      </c>
      <c r="M16" s="66"/>
      <c r="N16" s="32" t="s">
        <v>39</v>
      </c>
      <c r="O16" s="66"/>
      <c r="P16" s="29"/>
      <c r="Q16" s="29"/>
      <c r="R16" s="29"/>
      <c r="S16" s="29"/>
    </row>
    <row r="17" spans="2:19" s="7" customFormat="1" ht="44.25" customHeight="1" x14ac:dyDescent="0.2">
      <c r="B17" s="11">
        <v>6</v>
      </c>
      <c r="C17" s="69"/>
      <c r="D17" s="70"/>
      <c r="E17" s="70"/>
      <c r="F17" s="71"/>
      <c r="G17" s="57" t="s">
        <v>37</v>
      </c>
      <c r="H17" s="57"/>
      <c r="I17" s="57"/>
      <c r="J17" s="30" t="s">
        <v>34</v>
      </c>
      <c r="K17" s="18">
        <v>44127</v>
      </c>
      <c r="L17" s="31">
        <f>$L$15</f>
        <v>44181</v>
      </c>
      <c r="M17" s="66"/>
      <c r="N17" s="32" t="s">
        <v>39</v>
      </c>
      <c r="O17" s="66"/>
      <c r="P17" s="29"/>
      <c r="Q17" s="29"/>
      <c r="R17" s="29"/>
      <c r="S17" s="29"/>
    </row>
    <row r="18" spans="2:19" s="7" customFormat="1" ht="38.25" x14ac:dyDescent="0.2">
      <c r="B18" s="11">
        <v>7</v>
      </c>
      <c r="C18" s="62"/>
      <c r="D18" s="63"/>
      <c r="E18" s="63"/>
      <c r="F18" s="64"/>
      <c r="G18" s="57" t="s">
        <v>29</v>
      </c>
      <c r="H18" s="57"/>
      <c r="I18" s="57"/>
      <c r="J18" s="30" t="s">
        <v>34</v>
      </c>
      <c r="K18" s="18">
        <v>44218</v>
      </c>
      <c r="L18" s="31">
        <v>44347</v>
      </c>
      <c r="M18" s="66"/>
      <c r="N18" s="32" t="s">
        <v>39</v>
      </c>
      <c r="O18" s="66"/>
      <c r="P18" s="29"/>
      <c r="Q18" s="29"/>
      <c r="R18" s="29"/>
      <c r="S18" s="29"/>
    </row>
    <row r="19" spans="2:19" s="7" customFormat="1" ht="54.75" customHeight="1" x14ac:dyDescent="0.2">
      <c r="B19" s="11">
        <v>8</v>
      </c>
      <c r="C19" s="59" t="s">
        <v>25</v>
      </c>
      <c r="D19" s="60"/>
      <c r="E19" s="60"/>
      <c r="F19" s="61"/>
      <c r="G19" s="68" t="s">
        <v>28</v>
      </c>
      <c r="H19" s="57"/>
      <c r="I19" s="57"/>
      <c r="J19" s="30" t="s">
        <v>34</v>
      </c>
      <c r="K19" s="18">
        <v>44246</v>
      </c>
      <c r="L19" s="31">
        <v>44347</v>
      </c>
      <c r="M19" s="66"/>
      <c r="N19" s="32" t="s">
        <v>39</v>
      </c>
      <c r="O19" s="66"/>
      <c r="P19" s="29"/>
      <c r="Q19" s="29"/>
      <c r="R19" s="29"/>
      <c r="S19" s="29"/>
    </row>
    <row r="20" spans="2:19" s="7" customFormat="1" ht="74.25" customHeight="1" x14ac:dyDescent="0.2">
      <c r="B20" s="11">
        <v>9</v>
      </c>
      <c r="C20" s="62"/>
      <c r="D20" s="63"/>
      <c r="E20" s="63"/>
      <c r="F20" s="64"/>
      <c r="G20" s="57" t="s">
        <v>30</v>
      </c>
      <c r="H20" s="57"/>
      <c r="I20" s="57"/>
      <c r="J20" s="30" t="s">
        <v>38</v>
      </c>
      <c r="K20" s="18">
        <v>44260</v>
      </c>
      <c r="L20" s="31">
        <v>44347</v>
      </c>
      <c r="M20" s="67"/>
      <c r="N20" s="32" t="s">
        <v>39</v>
      </c>
      <c r="O20" s="67"/>
      <c r="P20" s="29"/>
      <c r="Q20" s="29"/>
      <c r="R20" s="29"/>
      <c r="S20" s="29"/>
    </row>
    <row r="21" spans="2:19" s="7" customFormat="1" ht="4.5" customHeight="1" x14ac:dyDescent="0.2"/>
    <row r="22" spans="2:19" s="7" customFormat="1" ht="12.75" hidden="1" x14ac:dyDescent="0.2">
      <c r="B22" s="13">
        <f>COUNT(B12:B20)</f>
        <v>9</v>
      </c>
      <c r="C22" s="12" t="s">
        <v>9</v>
      </c>
      <c r="D22" s="12"/>
      <c r="E22" s="12"/>
    </row>
    <row r="23" spans="2:19" s="7" customFormat="1" ht="12.75" hidden="1" x14ac:dyDescent="0.2">
      <c r="B23" s="14">
        <f>COUNTIF(N12:N21,"cerrado")</f>
        <v>9</v>
      </c>
      <c r="C23" s="12" t="s">
        <v>10</v>
      </c>
      <c r="D23" s="12"/>
      <c r="E23" s="12"/>
    </row>
    <row r="24" spans="2:19" s="7" customFormat="1" ht="12.75" hidden="1" x14ac:dyDescent="0.2">
      <c r="B24" s="14">
        <f>COUNTIF(N12:N20,"abierto")</f>
        <v>0</v>
      </c>
      <c r="C24" s="12" t="s">
        <v>11</v>
      </c>
      <c r="D24" s="12"/>
      <c r="E24" s="12"/>
    </row>
    <row r="25" spans="2:19" s="7" customFormat="1" ht="12.75" hidden="1" x14ac:dyDescent="0.2">
      <c r="B25" s="14">
        <f>COUNTIF(N12:N22,"vencido")</f>
        <v>0</v>
      </c>
      <c r="C25" s="12" t="s">
        <v>13</v>
      </c>
      <c r="D25" s="12"/>
      <c r="E25" s="12"/>
    </row>
    <row r="26" spans="2:19" s="7" customFormat="1" ht="12.75" hidden="1" x14ac:dyDescent="0.2">
      <c r="B26" s="15">
        <f>B23/B22</f>
        <v>1</v>
      </c>
      <c r="C26" s="12" t="s">
        <v>12</v>
      </c>
      <c r="D26" s="12"/>
      <c r="E26" s="12"/>
    </row>
    <row r="27" spans="2:19" s="7" customFormat="1" ht="12.75" hidden="1" x14ac:dyDescent="0.2"/>
    <row r="28" spans="2:19" s="7" customFormat="1" ht="12.75" hidden="1" x14ac:dyDescent="0.2"/>
    <row r="29" spans="2:19" s="7" customFormat="1" ht="12.75" hidden="1" x14ac:dyDescent="0.2"/>
    <row r="30" spans="2:19" s="7" customFormat="1" ht="12.75" hidden="1" x14ac:dyDescent="0.2"/>
    <row r="31" spans="2:19" s="7" customFormat="1" ht="12.75" hidden="1" x14ac:dyDescent="0.2"/>
    <row r="32" spans="2:19" s="7" customFormat="1" ht="12.75" hidden="1" x14ac:dyDescent="0.2"/>
    <row r="33" s="7" customFormat="1" ht="12.75" hidden="1" x14ac:dyDescent="0.2"/>
    <row r="34" s="7" customFormat="1" ht="12.75" hidden="1" x14ac:dyDescent="0.2"/>
    <row r="35" s="7" customFormat="1" ht="12.75" hidden="1" x14ac:dyDescent="0.2"/>
    <row r="36" s="7" customFormat="1" ht="12.75" hidden="1" x14ac:dyDescent="0.2"/>
    <row r="37" s="7" customFormat="1" ht="12.75" hidden="1" x14ac:dyDescent="0.2"/>
    <row r="38" s="7" customFormat="1" ht="12.75" hidden="1" x14ac:dyDescent="0.2"/>
    <row r="39" s="7" customFormat="1" ht="12.75" hidden="1" x14ac:dyDescent="0.2"/>
    <row r="40" s="7" customFormat="1" ht="12.75" hidden="1" x14ac:dyDescent="0.2"/>
    <row r="41" s="7" customFormat="1" ht="12.75" hidden="1" x14ac:dyDescent="0.2"/>
    <row r="42" s="7" customFormat="1" ht="12.75" hidden="1" x14ac:dyDescent="0.2"/>
    <row r="43" s="7" customFormat="1" ht="12.75" hidden="1" x14ac:dyDescent="0.2"/>
    <row r="44" s="7" customFormat="1" ht="12.75" hidden="1" x14ac:dyDescent="0.2"/>
    <row r="45" s="7" customFormat="1" ht="12.75" hidden="1" x14ac:dyDescent="0.2"/>
    <row r="46" s="7" customFormat="1" ht="12.75" hidden="1" x14ac:dyDescent="0.2"/>
    <row r="47" s="7" customFormat="1" ht="12.75" hidden="1" x14ac:dyDescent="0.2"/>
    <row r="48" s="7" customFormat="1" ht="12.75" hidden="1" x14ac:dyDescent="0.2"/>
    <row r="49" s="7" customFormat="1" ht="12.75" hidden="1" x14ac:dyDescent="0.2"/>
    <row r="50" s="7" customFormat="1" ht="12.75" hidden="1" x14ac:dyDescent="0.2"/>
    <row r="51" s="7" customFormat="1" ht="12.75" hidden="1" x14ac:dyDescent="0.2"/>
    <row r="52" s="7" customFormat="1" ht="12.75" hidden="1" x14ac:dyDescent="0.2"/>
    <row r="53" s="7" customFormat="1" ht="12.75" hidden="1" x14ac:dyDescent="0.2"/>
    <row r="54" s="7" customFormat="1" ht="12.75" hidden="1" x14ac:dyDescent="0.2"/>
    <row r="55" s="7" customFormat="1" ht="12.75" hidden="1" x14ac:dyDescent="0.2"/>
    <row r="56" s="7" customFormat="1" ht="12.75" hidden="1" x14ac:dyDescent="0.2"/>
    <row r="57" s="7" customFormat="1" ht="12.75" hidden="1" x14ac:dyDescent="0.2"/>
    <row r="58" s="7" customFormat="1" ht="12.75" hidden="1" x14ac:dyDescent="0.2"/>
    <row r="59" s="7" customFormat="1" ht="12.75" hidden="1" x14ac:dyDescent="0.2"/>
    <row r="60" s="7" customFormat="1" ht="12.75" hidden="1" x14ac:dyDescent="0.2"/>
    <row r="61" s="7" customFormat="1" ht="12.75" hidden="1" x14ac:dyDescent="0.2"/>
    <row r="62" s="7" customFormat="1" ht="12.75" hidden="1" x14ac:dyDescent="0.2"/>
    <row r="63" s="7" customFormat="1" ht="12.75" hidden="1" x14ac:dyDescent="0.2"/>
    <row r="64" s="7" customFormat="1" ht="12.75" hidden="1" x14ac:dyDescent="0.2"/>
    <row r="65" s="7" customFormat="1" ht="12.75" hidden="1" x14ac:dyDescent="0.2"/>
    <row r="66" s="7" customFormat="1" ht="12.75" hidden="1" x14ac:dyDescent="0.2"/>
    <row r="67" s="7" customFormat="1" ht="12.75" hidden="1" x14ac:dyDescent="0.2"/>
    <row r="68" s="7" customFormat="1" ht="12.75" hidden="1" x14ac:dyDescent="0.2"/>
    <row r="69" s="7" customFormat="1" ht="12.75" hidden="1" x14ac:dyDescent="0.2"/>
    <row r="70" s="7" customFormat="1" ht="12.75" hidden="1" x14ac:dyDescent="0.2"/>
    <row r="71" s="7" customFormat="1" ht="12.75" hidden="1" x14ac:dyDescent="0.2"/>
    <row r="72" s="7" customFormat="1" ht="12.75" hidden="1" x14ac:dyDescent="0.2"/>
    <row r="73" s="7" customFormat="1" ht="12.75" hidden="1" x14ac:dyDescent="0.2"/>
    <row r="74" s="7" customFormat="1" ht="12.75" hidden="1" x14ac:dyDescent="0.2"/>
    <row r="75" s="7" customFormat="1" ht="12.75" hidden="1" x14ac:dyDescent="0.2"/>
    <row r="76" s="7" customFormat="1" ht="12.75" hidden="1" x14ac:dyDescent="0.2"/>
    <row r="77" s="7" customFormat="1" ht="12.75" hidden="1" x14ac:dyDescent="0.2"/>
    <row r="78" s="7" customFormat="1" ht="12.75" hidden="1" x14ac:dyDescent="0.2"/>
    <row r="79" s="7" customFormat="1" ht="12.75" hidden="1" x14ac:dyDescent="0.2"/>
    <row r="80" s="7" customFormat="1" ht="12.75" hidden="1" x14ac:dyDescent="0.2"/>
    <row r="81" s="7" customFormat="1" ht="12.75" hidden="1" x14ac:dyDescent="0.2"/>
    <row r="82" s="7" customFormat="1" ht="12.75" hidden="1" x14ac:dyDescent="0.2"/>
    <row r="83" s="7" customFormat="1" ht="12.75" hidden="1" x14ac:dyDescent="0.2"/>
    <row r="84" s="7" customFormat="1" ht="12.75" hidden="1" x14ac:dyDescent="0.2"/>
    <row r="85" s="7" customFormat="1" ht="12.75" hidden="1" x14ac:dyDescent="0.2"/>
    <row r="86" s="7" customFormat="1" ht="12.75" hidden="1" x14ac:dyDescent="0.2"/>
    <row r="87" s="7" customFormat="1" ht="12.75" hidden="1" x14ac:dyDescent="0.2"/>
    <row r="88" s="7" customFormat="1" ht="12.75" hidden="1" x14ac:dyDescent="0.2"/>
    <row r="89" s="7" customFormat="1" ht="12.75" hidden="1" x14ac:dyDescent="0.2"/>
    <row r="90" s="7" customFormat="1" ht="12.75" hidden="1" x14ac:dyDescent="0.2"/>
    <row r="91" s="7" customFormat="1" ht="12.75" hidden="1" x14ac:dyDescent="0.2"/>
    <row r="92" s="7" customFormat="1" ht="12.75" hidden="1" x14ac:dyDescent="0.2"/>
    <row r="93" s="7" customFormat="1" ht="12.75" hidden="1" x14ac:dyDescent="0.2"/>
    <row r="94" s="7" customFormat="1" ht="12.75" hidden="1" x14ac:dyDescent="0.2"/>
    <row r="95" s="7" customFormat="1" ht="12.75" hidden="1" x14ac:dyDescent="0.2"/>
    <row r="96" s="7" customFormat="1" ht="12.75" hidden="1" x14ac:dyDescent="0.2"/>
    <row r="97" s="7" customFormat="1" ht="12.75" hidden="1" x14ac:dyDescent="0.2"/>
    <row r="98" s="7" customFormat="1" ht="12.75" hidden="1" x14ac:dyDescent="0.2"/>
    <row r="99" s="7" customFormat="1" ht="12.75" hidden="1" x14ac:dyDescent="0.2"/>
    <row r="100" s="7" customFormat="1" ht="12.75" hidden="1" x14ac:dyDescent="0.2"/>
    <row r="101" s="7" customFormat="1" ht="12.75" hidden="1" x14ac:dyDescent="0.2"/>
    <row r="102" s="7" customFormat="1" ht="12.75" hidden="1" x14ac:dyDescent="0.2"/>
    <row r="103" s="7" customFormat="1" ht="12.75" hidden="1" x14ac:dyDescent="0.2"/>
    <row r="104" s="7" customFormat="1" ht="12.75" hidden="1" x14ac:dyDescent="0.2"/>
    <row r="105" s="7" customFormat="1" ht="12.75" hidden="1" x14ac:dyDescent="0.2"/>
    <row r="106" s="7" customFormat="1" ht="12.75" hidden="1" x14ac:dyDescent="0.2"/>
    <row r="107" s="7" customFormat="1" ht="12.75" hidden="1" x14ac:dyDescent="0.2"/>
    <row r="108" s="7" customFormat="1" ht="12.75" hidden="1" x14ac:dyDescent="0.2"/>
    <row r="109" s="7" customFormat="1" ht="12.75" hidden="1" x14ac:dyDescent="0.2"/>
    <row r="110" s="7" customFormat="1" ht="12.75" hidden="1" x14ac:dyDescent="0.2"/>
    <row r="111" s="7" customFormat="1" ht="12.75" hidden="1" x14ac:dyDescent="0.2"/>
    <row r="112" s="7" customFormat="1" ht="12.75" hidden="1" x14ac:dyDescent="0.2"/>
    <row r="113" s="7" customFormat="1" ht="12.75" hidden="1" x14ac:dyDescent="0.2"/>
    <row r="114" s="7" customFormat="1" ht="12.75" hidden="1" x14ac:dyDescent="0.2"/>
    <row r="115" s="7" customFormat="1" ht="12.75" hidden="1" x14ac:dyDescent="0.2"/>
    <row r="116" s="7" customFormat="1" ht="12.75" hidden="1" x14ac:dyDescent="0.2"/>
    <row r="117" s="7" customFormat="1" ht="12.75" hidden="1" x14ac:dyDescent="0.2"/>
    <row r="118" s="7" customFormat="1" ht="12.75" hidden="1" x14ac:dyDescent="0.2"/>
    <row r="119" s="7" customFormat="1" ht="12.75" hidden="1" x14ac:dyDescent="0.2"/>
    <row r="120" s="7" customFormat="1" ht="12.75" hidden="1" x14ac:dyDescent="0.2"/>
    <row r="121" s="7" customFormat="1" ht="12.75" hidden="1" x14ac:dyDescent="0.2"/>
    <row r="122" s="7" customFormat="1" ht="12.75" hidden="1" x14ac:dyDescent="0.2"/>
    <row r="123" s="7" customFormat="1" ht="12.75" hidden="1" x14ac:dyDescent="0.2"/>
    <row r="124" s="7" customFormat="1" ht="12.75" hidden="1" x14ac:dyDescent="0.2"/>
    <row r="125" s="7" customFormat="1" ht="12.75" hidden="1" x14ac:dyDescent="0.2"/>
    <row r="126" s="7" customFormat="1" ht="12.75" hidden="1" x14ac:dyDescent="0.2"/>
    <row r="127" s="7" customFormat="1" ht="12.75" hidden="1" x14ac:dyDescent="0.2"/>
    <row r="128" s="7" customFormat="1" ht="12.75" hidden="1" x14ac:dyDescent="0.2"/>
    <row r="129" s="7" customFormat="1" ht="12.75" hidden="1" x14ac:dyDescent="0.2"/>
    <row r="130" s="7" customFormat="1" ht="12.75" hidden="1" x14ac:dyDescent="0.2"/>
    <row r="131" s="7" customFormat="1" ht="12.75" hidden="1" x14ac:dyDescent="0.2"/>
    <row r="132" s="7" customFormat="1" ht="12.75" hidden="1" x14ac:dyDescent="0.2"/>
    <row r="133" s="7" customFormat="1" ht="12.75" hidden="1" x14ac:dyDescent="0.2"/>
    <row r="134" s="7" customFormat="1" ht="12.75" hidden="1" x14ac:dyDescent="0.2"/>
    <row r="135" s="7" customFormat="1" ht="12.75" hidden="1" x14ac:dyDescent="0.2"/>
    <row r="136" s="7" customFormat="1" ht="12.75" hidden="1" x14ac:dyDescent="0.2"/>
    <row r="137" s="7" customFormat="1" ht="12.75" hidden="1" x14ac:dyDescent="0.2"/>
    <row r="138" s="7" customFormat="1" ht="12.75" hidden="1" x14ac:dyDescent="0.2"/>
    <row r="139" s="7" customFormat="1" ht="12.75" hidden="1" x14ac:dyDescent="0.2"/>
    <row r="140" s="7" customFormat="1" ht="12.75" hidden="1" x14ac:dyDescent="0.2"/>
    <row r="141" s="7" customFormat="1" ht="12.75" hidden="1" x14ac:dyDescent="0.2"/>
    <row r="142" s="7" customFormat="1" ht="12.75" hidden="1" x14ac:dyDescent="0.2"/>
    <row r="143" s="7" customFormat="1" ht="12.75" hidden="1" x14ac:dyDescent="0.2"/>
    <row r="144" s="7" customFormat="1" ht="12.75" hidden="1" x14ac:dyDescent="0.2"/>
    <row r="145" s="7" customFormat="1" ht="12.75" hidden="1" x14ac:dyDescent="0.2"/>
    <row r="146" s="7" customFormat="1" ht="12.75" hidden="1" x14ac:dyDescent="0.2"/>
    <row r="147" s="7" customFormat="1" ht="12.75" hidden="1" x14ac:dyDescent="0.2"/>
    <row r="148" s="7" customFormat="1" ht="12.75" hidden="1" x14ac:dyDescent="0.2"/>
    <row r="149" s="7" customFormat="1" ht="12.75" hidden="1" x14ac:dyDescent="0.2"/>
    <row r="150" s="7" customFormat="1" ht="12.75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</sheetData>
  <autoFilter ref="B11:S11">
    <filterColumn colId="1" showButton="0"/>
    <filterColumn colId="2" showButton="0"/>
    <filterColumn colId="3" showButton="0"/>
    <filterColumn colId="5" showButton="0"/>
    <filterColumn colId="6" showButton="0"/>
  </autoFilter>
  <mergeCells count="31">
    <mergeCell ref="J4:S4"/>
    <mergeCell ref="G12:I12"/>
    <mergeCell ref="C11:F11"/>
    <mergeCell ref="G11:I11"/>
    <mergeCell ref="C12:F13"/>
    <mergeCell ref="O12:O20"/>
    <mergeCell ref="M12:M20"/>
    <mergeCell ref="G19:I19"/>
    <mergeCell ref="C19:F20"/>
    <mergeCell ref="G20:I20"/>
    <mergeCell ref="G13:I13"/>
    <mergeCell ref="G14:I14"/>
    <mergeCell ref="C14:F18"/>
    <mergeCell ref="G16:I16"/>
    <mergeCell ref="G17:I17"/>
    <mergeCell ref="G15:I15"/>
    <mergeCell ref="G18:I18"/>
    <mergeCell ref="B8:B10"/>
    <mergeCell ref="C9:F10"/>
    <mergeCell ref="G9:I10"/>
    <mergeCell ref="P8:S8"/>
    <mergeCell ref="P9:S9"/>
    <mergeCell ref="K9:K10"/>
    <mergeCell ref="N9:N10"/>
    <mergeCell ref="O9:O10"/>
    <mergeCell ref="L9:L10"/>
    <mergeCell ref="M9:M10"/>
    <mergeCell ref="L8:M8"/>
    <mergeCell ref="C8:K8"/>
    <mergeCell ref="N8:O8"/>
    <mergeCell ref="J9:J10"/>
  </mergeCells>
  <conditionalFormatting sqref="N12:N20">
    <cfRule type="containsText" dxfId="5" priority="8" operator="containsText" text="Vencido">
      <formula>NOT(ISERROR(SEARCH("Vencido",N12)))</formula>
    </cfRule>
    <cfRule type="containsText" dxfId="4" priority="9" operator="containsText" text="Cerrado">
      <formula>NOT(ISERROR(SEARCH("Cerrado",N12)))</formula>
    </cfRule>
    <cfRule type="containsText" dxfId="3" priority="10" operator="containsText" text="Abierto">
      <formula>NOT(ISERROR(SEARCH("Abierto",N12)))</formula>
    </cfRule>
  </conditionalFormatting>
  <conditionalFormatting sqref="N11">
    <cfRule type="containsText" dxfId="2" priority="5" operator="containsText" text="Vencido">
      <formula>NOT(ISERROR(SEARCH("Vencido",N11)))</formula>
    </cfRule>
    <cfRule type="containsText" dxfId="1" priority="6" operator="containsText" text="Cerrado">
      <formula>NOT(ISERROR(SEARCH("Cerrado",N11)))</formula>
    </cfRule>
    <cfRule type="containsText" dxfId="0" priority="7" operator="containsText" text="Abierto">
      <formula>NOT(ISERROR(SEARCH("Abierto",N11)))</formula>
    </cfRule>
  </conditionalFormatting>
  <conditionalFormatting sqref="B22:B24 B26"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{7A8401A9-C9D7-46E8-97D7-F5479FD75438}</x14:id>
        </ext>
      </extLst>
    </cfRule>
  </conditionalFormatting>
  <conditionalFormatting sqref="B25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{C99C65E0-AE56-40AF-BD67-7A55C2D31C79}</x14:id>
        </ext>
      </extLst>
    </cfRule>
  </conditionalFormatting>
  <dataValidations count="1">
    <dataValidation type="list" allowBlank="1" showInputMessage="1" showErrorMessage="1" sqref="N11">
      <formula1>$S$6:$S$6</formula1>
    </dataValidation>
  </dataValidations>
  <printOptions horizontalCentered="1"/>
  <pageMargins left="0" right="0" top="0.35433070866141736" bottom="0.35433070866141736" header="0.31496062992125984" footer="0.31496062992125984"/>
  <pageSetup scale="80" orientation="landscape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6</xdr:row>
                    <xdr:rowOff>0</xdr:rowOff>
                  </from>
                  <to>
                    <xdr:col>10</xdr:col>
                    <xdr:colOff>19050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5</xdr:col>
                    <xdr:colOff>600075</xdr:colOff>
                    <xdr:row>6</xdr:row>
                    <xdr:rowOff>0</xdr:rowOff>
                  </from>
                  <to>
                    <xdr:col>6</xdr:col>
                    <xdr:colOff>371475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>
                <anchor moveWithCells="1">
                  <from>
                    <xdr:col>6</xdr:col>
                    <xdr:colOff>419100</xdr:colOff>
                    <xdr:row>6</xdr:row>
                    <xdr:rowOff>0</xdr:rowOff>
                  </from>
                  <to>
                    <xdr:col>7</xdr:col>
                    <xdr:colOff>342900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A8401A9-C9D7-46E8-97D7-F5479FD75438}">
            <x14:dataBar minLength="0" maxLength="100" negativeBarColorSameAsPositive="1" axisPosition="none">
              <x14:cfvo type="min"/>
              <x14:cfvo type="max"/>
            </x14:dataBar>
          </x14:cfRule>
          <xm:sqref>B22:B24 B26</xm:sqref>
        </x14:conditionalFormatting>
        <x14:conditionalFormatting xmlns:xm="http://schemas.microsoft.com/office/excel/2006/main">
          <x14:cfRule type="dataBar" id="{C99C65E0-AE56-40AF-BD67-7A55C2D31C79}">
            <x14:dataBar minLength="0" maxLength="100" negativeBarColorSameAsPositive="1" axisPosition="none">
              <x14:cfvo type="min"/>
              <x14:cfvo type="max"/>
            </x14:dataBar>
          </x14:cfRule>
          <xm:sqref>B25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3" sqref="B1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PHVA</vt:lpstr>
      <vt:lpstr>Hoja1</vt:lpstr>
      <vt:lpstr>PHVA!Área_de_impresión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Escobedo Licona</dc:creator>
  <cp:lastModifiedBy>Ricardo Luna Gamboa</cp:lastModifiedBy>
  <cp:lastPrinted>2021-06-23T17:47:54Z</cp:lastPrinted>
  <dcterms:created xsi:type="dcterms:W3CDTF">2015-09-09T13:06:28Z</dcterms:created>
  <dcterms:modified xsi:type="dcterms:W3CDTF">2021-06-23T18:37:24Z</dcterms:modified>
</cp:coreProperties>
</file>